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TBS\2023 rok - POSTEPOWANIA\TBS.2023 - sprzątanie - p. Renata\SWZ edytowalna\"/>
    </mc:Choice>
  </mc:AlternateContent>
  <xr:revisionPtr revIDLastSave="0" documentId="13_ncr:1_{11A5A80B-1119-4903-B602-08E9CF5A17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estawienie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1" i="2" l="1"/>
  <c r="F123" i="2" l="1"/>
  <c r="G49" i="2"/>
  <c r="G52" i="2"/>
  <c r="A7" i="2" l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l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l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</calcChain>
</file>

<file path=xl/sharedStrings.xml><?xml version="1.0" encoding="utf-8"?>
<sst xmlns="http://schemas.openxmlformats.org/spreadsheetml/2006/main" count="170" uniqueCount="170">
  <si>
    <t>3 Maja 13</t>
  </si>
  <si>
    <t>3 Maja 15</t>
  </si>
  <si>
    <t>3 Maja 19</t>
  </si>
  <si>
    <t>3 Maja 26</t>
  </si>
  <si>
    <t>3 Maja 27</t>
  </si>
  <si>
    <t>3 Maja 35</t>
  </si>
  <si>
    <t>3 Maja 43</t>
  </si>
  <si>
    <t>3 Maja 49</t>
  </si>
  <si>
    <t>3 Maja 52</t>
  </si>
  <si>
    <t>3 Maja 60</t>
  </si>
  <si>
    <t>3 Maja 137</t>
  </si>
  <si>
    <t>Armii Krajowej 69</t>
  </si>
  <si>
    <t>Boh. Warszawy 15</t>
  </si>
  <si>
    <t>Boh. Warszawy 19</t>
  </si>
  <si>
    <t>Boh. Warszawy 23</t>
  </si>
  <si>
    <t>Boh. Warszawy 11</t>
  </si>
  <si>
    <t>Broniewskiego 1A</t>
  </si>
  <si>
    <t>Broniewskiego 1B</t>
  </si>
  <si>
    <t>Broniewskiego 5</t>
  </si>
  <si>
    <t>Broniewskiego 7</t>
  </si>
  <si>
    <t>Broniewskiego 9</t>
  </si>
  <si>
    <t>Brzezińskiego 22</t>
  </si>
  <si>
    <t>Bursowa 1</t>
  </si>
  <si>
    <t>Cicha 11</t>
  </si>
  <si>
    <t>Daszyńskiego 5</t>
  </si>
  <si>
    <t>Daszyńskiego 9</t>
  </si>
  <si>
    <t>Daszyńskiego 10</t>
  </si>
  <si>
    <t>Daszyńskiego 11</t>
  </si>
  <si>
    <t>Daszyńskiego 13</t>
  </si>
  <si>
    <t>Daszyńskiego 17</t>
  </si>
  <si>
    <t>Daszyńskiego 20</t>
  </si>
  <si>
    <t>Daszyńskiego 22</t>
  </si>
  <si>
    <t>Daszyńskiego 26</t>
  </si>
  <si>
    <t>Daszyńskiego 30</t>
  </si>
  <si>
    <t>Daszyńskiego 31</t>
  </si>
  <si>
    <t>Daszyńskiego 40</t>
  </si>
  <si>
    <t>Daszyńskiego 42</t>
  </si>
  <si>
    <t>Daszyńskiego 47</t>
  </si>
  <si>
    <t>Daszyńskiego 47A</t>
  </si>
  <si>
    <t>Drzymały 4</t>
  </si>
  <si>
    <t>Drzymały 6</t>
  </si>
  <si>
    <t>Drzymały 13</t>
  </si>
  <si>
    <t>Elektryczna 2</t>
  </si>
  <si>
    <t>Graniczna 2</t>
  </si>
  <si>
    <t>Hortensji 2</t>
  </si>
  <si>
    <t>Hortensji 9</t>
  </si>
  <si>
    <t>Hr. Potulickiego 4</t>
  </si>
  <si>
    <t>Hr. Potulickiego 6</t>
  </si>
  <si>
    <t>Komorowska 9</t>
  </si>
  <si>
    <t>Komorowska 13</t>
  </si>
  <si>
    <t>Kościelna 16</t>
  </si>
  <si>
    <t>Kościuszki 39</t>
  </si>
  <si>
    <t>Kościuszki 44</t>
  </si>
  <si>
    <t>Kościuszki 49</t>
  </si>
  <si>
    <t>Kościuszki 56</t>
  </si>
  <si>
    <t>Kraszewskiego 4</t>
  </si>
  <si>
    <t>Kraszewskiego 30</t>
  </si>
  <si>
    <t>Kraszewskiego 46</t>
  </si>
  <si>
    <t>M.Zimińskiej-Sygetyńskiej 2</t>
  </si>
  <si>
    <t>Majowa 7</t>
  </si>
  <si>
    <t>Majowa 9</t>
  </si>
  <si>
    <t>Mickiewicza 5</t>
  </si>
  <si>
    <t>Mickiewicza 17</t>
  </si>
  <si>
    <t>Mickiewicza 20</t>
  </si>
  <si>
    <t>Mickiewicza 43</t>
  </si>
  <si>
    <t>Narodowa 2</t>
  </si>
  <si>
    <t>Narodowa 5</t>
  </si>
  <si>
    <t>Narodowa 6</t>
  </si>
  <si>
    <t>Narodowa 7</t>
  </si>
  <si>
    <t>Narodowa 8</t>
  </si>
  <si>
    <t>Narodowa 9</t>
  </si>
  <si>
    <t>Narodowa 11</t>
  </si>
  <si>
    <t>Narodowa 15</t>
  </si>
  <si>
    <t>Narodowa 28</t>
  </si>
  <si>
    <t>Narodowa 46</t>
  </si>
  <si>
    <t>Niecała 7</t>
  </si>
  <si>
    <t>Niecała 9</t>
  </si>
  <si>
    <t>Obrońców Pokoju 2</t>
  </si>
  <si>
    <t>Obrońców Pokoju 3</t>
  </si>
  <si>
    <t>Obrońców Pokoju 9</t>
  </si>
  <si>
    <t>Obrońców Pokoju 11</t>
  </si>
  <si>
    <t>Obrońców Pokoju 14</t>
  </si>
  <si>
    <t>Obrońców Pokoju 16</t>
  </si>
  <si>
    <t>Obrońców Pokoju 20</t>
  </si>
  <si>
    <t>Obrońców Pokoju 21</t>
  </si>
  <si>
    <t>Obrońców Pokoju 23</t>
  </si>
  <si>
    <t>Obrońców Pokoju 27</t>
  </si>
  <si>
    <t>Obrońców Pokoju 33</t>
  </si>
  <si>
    <t>Ogrodowa 2</t>
  </si>
  <si>
    <t>Ołówkowa 5</t>
  </si>
  <si>
    <t>Ołówkowa 15</t>
  </si>
  <si>
    <t>Ołówkowa 22</t>
  </si>
  <si>
    <t>Ołówkowa 24</t>
  </si>
  <si>
    <t>Ołówkowa 28</t>
  </si>
  <si>
    <t>Owocowa 12</t>
  </si>
  <si>
    <t>Owocowa 19</t>
  </si>
  <si>
    <t>POW 3</t>
  </si>
  <si>
    <t>POW 7</t>
  </si>
  <si>
    <t>Pańska 26</t>
  </si>
  <si>
    <t>Pańska 32</t>
  </si>
  <si>
    <t>Pańska 34</t>
  </si>
  <si>
    <t>Parkowa 10</t>
  </si>
  <si>
    <t>Partyzantów 5</t>
  </si>
  <si>
    <t>Partyzantów 26</t>
  </si>
  <si>
    <t>Piękna 7</t>
  </si>
  <si>
    <t>Piękna 9</t>
  </si>
  <si>
    <t xml:space="preserve">Piękna 10 </t>
  </si>
  <si>
    <t>Promyka 4</t>
  </si>
  <si>
    <t>Przemysłowa 8</t>
  </si>
  <si>
    <t>Przeskok 12</t>
  </si>
  <si>
    <t>Reja 14A</t>
  </si>
  <si>
    <t>Sienkiewicza 11</t>
  </si>
  <si>
    <t>Srebrna 5</t>
  </si>
  <si>
    <t>Stalowa 4</t>
  </si>
  <si>
    <t>Stalowa 6</t>
  </si>
  <si>
    <t>Stalowa 7</t>
  </si>
  <si>
    <t>Stalowa 10</t>
  </si>
  <si>
    <t>Stalowa 11</t>
  </si>
  <si>
    <t>Stalowa 12</t>
  </si>
  <si>
    <t>Stalowa 13</t>
  </si>
  <si>
    <t>Stalowa 18</t>
  </si>
  <si>
    <t>Stalowa 20</t>
  </si>
  <si>
    <t>Stalowa 21</t>
  </si>
  <si>
    <t>Stalowa 25</t>
  </si>
  <si>
    <t>Stalowa 51</t>
  </si>
  <si>
    <t>Sucha 15</t>
  </si>
  <si>
    <t>Szkolna 4</t>
  </si>
  <si>
    <t>Szkolna 10</t>
  </si>
  <si>
    <t>Szkolna 12</t>
  </si>
  <si>
    <t>Szkolna 14</t>
  </si>
  <si>
    <t>Szkolna 16</t>
  </si>
  <si>
    <t>Szkolna 27</t>
  </si>
  <si>
    <t>Szpitalna 55</t>
  </si>
  <si>
    <t>Topolowa 2</t>
  </si>
  <si>
    <t>Topolowa 6</t>
  </si>
  <si>
    <t>Waryńskiego 18</t>
  </si>
  <si>
    <t>Wesoła 26</t>
  </si>
  <si>
    <t>Wesoła 28</t>
  </si>
  <si>
    <t>Wilcza 5</t>
  </si>
  <si>
    <t>Wilcza 8</t>
  </si>
  <si>
    <t>Zacisze 47</t>
  </si>
  <si>
    <t>Zbigniewa 8</t>
  </si>
  <si>
    <t>Zimna 3</t>
  </si>
  <si>
    <t>Długa 73</t>
  </si>
  <si>
    <t>Lp.</t>
  </si>
  <si>
    <t>ADRES NIERUCHOMOŚCI</t>
  </si>
  <si>
    <t xml:space="preserve">ilość kondygnacji </t>
  </si>
  <si>
    <t>ilość klatek schodowych</t>
  </si>
  <si>
    <t>TEREN</t>
  </si>
  <si>
    <t>BUDYNEK</t>
  </si>
  <si>
    <r>
      <t>Powierzchnia komunikacji klatek  (bieg +podest) -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</si>
  <si>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Powierzchnia korytarzy piwnicznych, wózkarni -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</si>
  <si>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Powierzchnia okien klatek schodowych -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</si>
  <si>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  Powierzchnia garaży podziemnych/komunikacja -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</si>
  <si>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Chodniki wraz z dojściem do budynku -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</si>
  <si>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Bol. Prusa 38</t>
  </si>
  <si>
    <t>Bol. Prusa 40</t>
  </si>
  <si>
    <t>Bol. Prusa 42</t>
  </si>
  <si>
    <t>Bol. Prusa 44</t>
  </si>
  <si>
    <t>Bol. Prusa 66</t>
  </si>
  <si>
    <t>Budynki komunalne -  Wykaz budynków i terenu zewnętrznego objętych usługą kompleksowego utrzymania czystości i porządku</t>
  </si>
  <si>
    <r>
      <t>Wydzielony trawnik -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</si>
  <si>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powierzchnia pozostała - m</t>
    </r>
    <r>
      <rPr>
        <vertAlign val="superscript"/>
        <sz val="11"/>
        <color theme="1"/>
        <rFont val="Calibri"/>
        <family val="2"/>
        <charset val="238"/>
        <scheme val="minor"/>
      </rPr>
      <t xml:space="preserve">2 - </t>
    </r>
    <r>
      <rPr>
        <vertAlign val="superscript"/>
        <sz val="11"/>
        <color theme="1"/>
        <rFont val="Calibri"/>
        <family val="2"/>
        <charset val="238"/>
      </rPr>
      <t>①</t>
    </r>
  </si>
  <si>
    <t>①</t>
  </si>
  <si>
    <r>
      <t xml:space="preserve">Na nieruchomościach budynków komunalnych nie ma wydzilonych terenów zieleni poza Długą 73 ( pow. trawnika -252 m2) mogą jednak występować nieznaczne powierzchnie zielone, które wymagają koszenia w celu utrzymania terenu nieruchomości w czystości.      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charset val="238"/>
        <scheme val="minor"/>
      </rPr>
      <t>Przed złożeniem oferty należy zapoznać się z terenem.</t>
    </r>
  </si>
  <si>
    <r>
      <t>powierzchnia użytkowa budynku - m</t>
    </r>
    <r>
      <rPr>
        <vertAlign val="superscript"/>
        <sz val="11"/>
        <color rgb="FF000000"/>
        <rFont val="Calibri"/>
        <family val="2"/>
        <charset val="238"/>
      </rPr>
      <t>2</t>
    </r>
  </si>
  <si>
    <t>Wojciecha 3/5</t>
  </si>
  <si>
    <t>Załącznik Nr 2 do Umowy nr      /…........... z dnia  ……………..</t>
  </si>
  <si>
    <t>Kraszewskiego 11</t>
  </si>
  <si>
    <t>TBS.1.2023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</si>
</sst>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vertAlign val="superscript"/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" xfId="0" applyBorder="1" applyAlignment="1">
      <alignment horizontal="center"/>
    </xf>
    <xf numFmtId="0" fontId="0" fillId="0" borderId="5" xfId="0" applyBorder="1"/>
    <xf numFmtId="0" fontId="0" fillId="0" borderId="2" xfId="0" applyBorder="1" applyAlignment="1">
      <alignment horizontal="center"/>
    </xf>
    <xf numFmtId="0" fontId="0" fillId="0" borderId="1" xfId="0" applyBorder="1" applyAlignment="1">
      <alignment textRotation="90"/>
    </xf>
    <xf numFmtId="0" fontId="0" fillId="0" borderId="1" xfId="0" applyBorder="1" applyAlignment="1">
      <alignment textRotation="90" wrapText="1"/>
    </xf>
    <xf numFmtId="0" fontId="3" fillId="0" borderId="1" xfId="0" applyFont="1" applyBorder="1" applyAlignment="1">
      <alignment horizontal="center" vertical="center" textRotation="90" wrapText="1"/>
    </xf>
    <xf numFmtId="2" fontId="0" fillId="0" borderId="1" xfId="0" applyNumberFormat="1" applyBorder="1"/>
    <xf numFmtId="0" fontId="6" fillId="0" borderId="0" xfId="0" applyFont="1"/>
    <xf numFmtId="0" fontId="7" fillId="0" borderId="0" xfId="0" applyFont="1"/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2" fontId="0" fillId="0" borderId="4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64"/>
  <sheetViews>
    <sheetView tabSelected="1" view="pageBreakPreview" zoomScale="60" zoomScaleNormal="100" workbookViewId="0">
      <selection activeCell="B1" sqref="B1"/>
    </sheetView>
  </sheetViews>
  <sheetFormatPr defaultRowHeight="15" x14ac:dyDescent="0.25"/>
  <cols>
    <col min="1" max="1" width="7.7109375" customWidth="1"/>
    <col min="2" max="2" width="26" customWidth="1"/>
    <col min="3" max="3" width="13.42578125" customWidth="1"/>
    <col min="4" max="4" width="9.7109375" customWidth="1"/>
    <col min="5" max="5" width="9.5703125" customWidth="1"/>
    <col min="6" max="6" width="15.28515625" customWidth="1"/>
    <col min="7" max="7" width="11.42578125" customWidth="1"/>
    <col min="8" max="9" width="10.42578125" customWidth="1"/>
    <col min="10" max="10" width="9.28515625" customWidth="1"/>
    <col min="11" max="11" width="10" customWidth="1"/>
    <col min="12" max="12" width="10.28515625" customWidth="1"/>
  </cols>
  <sheetData>
    <row r="1" spans="1:17" ht="21" customHeight="1" x14ac:dyDescent="0.25">
      <c r="B1" t="s">
        <v>169</v>
      </c>
      <c r="H1" t="s">
        <v>167</v>
      </c>
    </row>
    <row r="2" spans="1:17" x14ac:dyDescent="0.25">
      <c r="B2" s="11" t="s">
        <v>160</v>
      </c>
    </row>
    <row r="4" spans="1:17" x14ac:dyDescent="0.25">
      <c r="A4" s="20" t="s">
        <v>144</v>
      </c>
      <c r="B4" s="19" t="s">
        <v>145</v>
      </c>
      <c r="C4" s="21" t="s">
        <v>149</v>
      </c>
      <c r="D4" s="21"/>
      <c r="E4" s="21"/>
      <c r="F4" s="21"/>
      <c r="G4" s="21"/>
      <c r="H4" s="21"/>
      <c r="I4" s="21"/>
      <c r="J4" s="20" t="s">
        <v>148</v>
      </c>
      <c r="K4" s="20"/>
      <c r="L4" s="20"/>
    </row>
    <row r="5" spans="1:17" ht="110.25" customHeight="1" x14ac:dyDescent="0.25">
      <c r="A5" s="20"/>
      <c r="B5" s="19"/>
      <c r="C5" s="9" t="s">
        <v>165</v>
      </c>
      <c r="D5" s="7" t="s">
        <v>146</v>
      </c>
      <c r="E5" s="8" t="s">
        <v>147</v>
      </c>
      <c r="F5" s="8" t="s">
        <v>150</v>
      </c>
      <c r="G5" s="8" t="s">
        <v>151</v>
      </c>
      <c r="H5" s="8" t="s">
        <v>152</v>
      </c>
      <c r="I5" s="8" t="s">
        <v>153</v>
      </c>
      <c r="J5" s="8" t="s">
        <v>154</v>
      </c>
      <c r="K5" s="8" t="s">
        <v>162</v>
      </c>
      <c r="L5" s="8" t="s">
        <v>161</v>
      </c>
      <c r="Q5" s="12"/>
    </row>
    <row r="6" spans="1:17" x14ac:dyDescent="0.25">
      <c r="A6" s="6">
        <v>1</v>
      </c>
      <c r="B6" s="5" t="s">
        <v>0</v>
      </c>
      <c r="C6" s="2">
        <v>68.989999999999995</v>
      </c>
      <c r="D6" s="2">
        <v>1</v>
      </c>
      <c r="E6" s="1"/>
      <c r="F6" s="1"/>
      <c r="G6" s="1"/>
      <c r="H6" s="1"/>
      <c r="I6" s="1"/>
      <c r="J6" s="1"/>
      <c r="K6" s="1"/>
      <c r="L6" s="1"/>
    </row>
    <row r="7" spans="1:17" x14ac:dyDescent="0.25">
      <c r="A7" s="4">
        <f>A6+1</f>
        <v>2</v>
      </c>
      <c r="B7" s="3" t="s">
        <v>1</v>
      </c>
      <c r="C7" s="10">
        <v>285.60000000000002</v>
      </c>
      <c r="D7" s="1">
        <v>2.5</v>
      </c>
      <c r="E7" s="1">
        <v>1</v>
      </c>
      <c r="F7" s="10">
        <v>20</v>
      </c>
      <c r="G7" s="1"/>
      <c r="H7" s="10">
        <v>2</v>
      </c>
      <c r="I7" s="1"/>
      <c r="J7" s="10">
        <v>60</v>
      </c>
      <c r="K7" s="10">
        <v>400</v>
      </c>
      <c r="L7" s="1"/>
    </row>
    <row r="8" spans="1:17" x14ac:dyDescent="0.25">
      <c r="A8" s="4">
        <f t="shared" ref="A8:A69" si="0">A7+1</f>
        <v>3</v>
      </c>
      <c r="B8" s="3" t="s">
        <v>2</v>
      </c>
      <c r="C8" s="1">
        <v>448.23</v>
      </c>
      <c r="D8" s="1">
        <v>2.5</v>
      </c>
      <c r="E8" s="1">
        <v>1</v>
      </c>
      <c r="F8" s="10">
        <v>72</v>
      </c>
      <c r="G8" s="1"/>
      <c r="H8" s="10">
        <v>2</v>
      </c>
      <c r="I8" s="1"/>
      <c r="J8" s="10">
        <v>120</v>
      </c>
      <c r="K8" s="10">
        <v>260</v>
      </c>
      <c r="L8" s="1"/>
    </row>
    <row r="9" spans="1:17" x14ac:dyDescent="0.25">
      <c r="A9" s="4">
        <f t="shared" si="0"/>
        <v>4</v>
      </c>
      <c r="B9" s="3" t="s">
        <v>3</v>
      </c>
      <c r="C9" s="1">
        <v>533.02</v>
      </c>
      <c r="D9" s="1">
        <v>2.5</v>
      </c>
      <c r="E9" s="1">
        <v>1</v>
      </c>
      <c r="F9" s="10">
        <v>52.66</v>
      </c>
      <c r="G9" s="1">
        <v>35.130000000000003</v>
      </c>
      <c r="H9" s="10">
        <v>5.76</v>
      </c>
      <c r="I9" s="1"/>
      <c r="J9" s="10">
        <v>207</v>
      </c>
      <c r="K9" s="10">
        <v>461</v>
      </c>
      <c r="L9" s="1"/>
    </row>
    <row r="10" spans="1:17" x14ac:dyDescent="0.25">
      <c r="A10" s="4">
        <f t="shared" si="0"/>
        <v>5</v>
      </c>
      <c r="B10" s="3" t="s">
        <v>4</v>
      </c>
      <c r="C10" s="1">
        <v>245.39</v>
      </c>
      <c r="D10" s="1">
        <v>2.5</v>
      </c>
      <c r="E10" s="1">
        <v>1</v>
      </c>
      <c r="F10" s="10">
        <v>34</v>
      </c>
      <c r="G10" s="10">
        <v>11</v>
      </c>
      <c r="H10" s="10">
        <v>5.5</v>
      </c>
      <c r="I10" s="1"/>
      <c r="J10" s="10">
        <v>93</v>
      </c>
      <c r="K10" s="10">
        <v>190</v>
      </c>
      <c r="L10" s="1"/>
    </row>
    <row r="11" spans="1:17" x14ac:dyDescent="0.25">
      <c r="A11" s="4">
        <f t="shared" si="0"/>
        <v>6</v>
      </c>
      <c r="B11" s="3" t="s">
        <v>5</v>
      </c>
      <c r="C11" s="1">
        <v>537.57000000000005</v>
      </c>
      <c r="D11" s="1">
        <v>2</v>
      </c>
      <c r="E11" s="1">
        <v>3</v>
      </c>
      <c r="F11" s="10">
        <v>37.799999999999997</v>
      </c>
      <c r="G11" s="1"/>
      <c r="H11" s="1">
        <v>3.59</v>
      </c>
      <c r="I11" s="1"/>
      <c r="J11" s="10">
        <v>30</v>
      </c>
      <c r="K11" s="10">
        <v>404</v>
      </c>
      <c r="L11" s="1"/>
    </row>
    <row r="12" spans="1:17" x14ac:dyDescent="0.25">
      <c r="A12" s="4">
        <f t="shared" si="0"/>
        <v>7</v>
      </c>
      <c r="B12" s="3" t="s">
        <v>6</v>
      </c>
      <c r="C12" s="1">
        <v>287.49</v>
      </c>
      <c r="D12" s="1">
        <v>2</v>
      </c>
      <c r="E12" s="1">
        <v>1</v>
      </c>
      <c r="F12" s="10">
        <v>20</v>
      </c>
      <c r="G12" s="10">
        <v>10</v>
      </c>
      <c r="H12" s="10"/>
      <c r="I12" s="10"/>
      <c r="J12" s="10">
        <v>65</v>
      </c>
      <c r="K12" s="10">
        <v>298</v>
      </c>
      <c r="L12" s="10"/>
    </row>
    <row r="13" spans="1:17" x14ac:dyDescent="0.25">
      <c r="A13" s="4">
        <f t="shared" si="0"/>
        <v>8</v>
      </c>
      <c r="B13" s="3" t="s">
        <v>7</v>
      </c>
      <c r="C13" s="10">
        <v>336.2</v>
      </c>
      <c r="D13" s="1">
        <v>2.5</v>
      </c>
      <c r="E13" s="1">
        <v>1</v>
      </c>
      <c r="F13" s="10">
        <v>45</v>
      </c>
      <c r="G13" s="10">
        <v>16</v>
      </c>
      <c r="H13" s="10">
        <v>3</v>
      </c>
      <c r="I13" s="10"/>
      <c r="J13" s="10">
        <v>150</v>
      </c>
      <c r="K13" s="10">
        <v>210</v>
      </c>
      <c r="L13" s="10"/>
    </row>
    <row r="14" spans="1:17" x14ac:dyDescent="0.25">
      <c r="A14" s="4">
        <f t="shared" si="0"/>
        <v>9</v>
      </c>
      <c r="B14" s="3" t="s">
        <v>8</v>
      </c>
      <c r="C14" s="1">
        <v>171.79</v>
      </c>
      <c r="D14" s="1">
        <v>2</v>
      </c>
      <c r="E14" s="1">
        <v>1</v>
      </c>
      <c r="F14" s="10">
        <v>17</v>
      </c>
      <c r="G14" s="10"/>
      <c r="H14" s="10">
        <v>1</v>
      </c>
      <c r="I14" s="10"/>
      <c r="J14" s="10">
        <v>107</v>
      </c>
      <c r="K14" s="10">
        <v>300</v>
      </c>
      <c r="L14" s="10"/>
    </row>
    <row r="15" spans="1:17" x14ac:dyDescent="0.25">
      <c r="A15" s="4">
        <f t="shared" si="0"/>
        <v>10</v>
      </c>
      <c r="B15" s="3" t="s">
        <v>9</v>
      </c>
      <c r="C15" s="1">
        <v>293.64</v>
      </c>
      <c r="D15" s="1">
        <v>2</v>
      </c>
      <c r="E15" s="1">
        <v>1</v>
      </c>
      <c r="F15" s="10">
        <v>35</v>
      </c>
      <c r="G15" s="10"/>
      <c r="H15" s="10">
        <v>3</v>
      </c>
      <c r="I15" s="10"/>
      <c r="J15" s="10">
        <v>125</v>
      </c>
      <c r="K15" s="10">
        <v>325</v>
      </c>
      <c r="L15" s="10"/>
    </row>
    <row r="16" spans="1:17" x14ac:dyDescent="0.25">
      <c r="A16" s="4">
        <f t="shared" si="0"/>
        <v>11</v>
      </c>
      <c r="B16" s="3" t="s">
        <v>10</v>
      </c>
      <c r="C16" s="1">
        <v>190.21</v>
      </c>
      <c r="D16" s="1">
        <v>2</v>
      </c>
      <c r="E16" s="1">
        <v>2</v>
      </c>
      <c r="F16" s="10">
        <v>17</v>
      </c>
      <c r="G16" s="10">
        <v>10</v>
      </c>
      <c r="H16" s="10">
        <v>0.5</v>
      </c>
      <c r="I16" s="10"/>
      <c r="J16" s="10">
        <v>91</v>
      </c>
      <c r="K16" s="10">
        <v>1425</v>
      </c>
      <c r="L16" s="10"/>
    </row>
    <row r="17" spans="1:12" x14ac:dyDescent="0.25">
      <c r="A17" s="4">
        <f t="shared" si="0"/>
        <v>12</v>
      </c>
      <c r="B17" s="3" t="s">
        <v>11</v>
      </c>
      <c r="C17" s="1">
        <v>159.41999999999999</v>
      </c>
      <c r="D17" s="1">
        <v>2</v>
      </c>
      <c r="E17" s="1">
        <v>1</v>
      </c>
      <c r="F17" s="10">
        <v>28</v>
      </c>
      <c r="G17" s="10">
        <v>13</v>
      </c>
      <c r="H17" s="10">
        <v>3</v>
      </c>
      <c r="I17" s="10"/>
      <c r="J17" s="10">
        <v>27</v>
      </c>
      <c r="K17" s="10">
        <v>228</v>
      </c>
      <c r="L17" s="10"/>
    </row>
    <row r="18" spans="1:12" x14ac:dyDescent="0.25">
      <c r="A18" s="4">
        <f t="shared" si="0"/>
        <v>13</v>
      </c>
      <c r="B18" s="3" t="s">
        <v>12</v>
      </c>
      <c r="C18" s="1">
        <v>197.91</v>
      </c>
      <c r="D18" s="1">
        <v>2</v>
      </c>
      <c r="E18" s="1">
        <v>1</v>
      </c>
      <c r="F18" s="10">
        <v>31.68</v>
      </c>
      <c r="G18" s="10">
        <v>24.87</v>
      </c>
      <c r="H18" s="10">
        <v>3.9</v>
      </c>
      <c r="I18" s="10"/>
      <c r="J18" s="10">
        <v>80</v>
      </c>
      <c r="K18" s="10">
        <v>304</v>
      </c>
      <c r="L18" s="10"/>
    </row>
    <row r="19" spans="1:12" x14ac:dyDescent="0.25">
      <c r="A19" s="4">
        <f t="shared" si="0"/>
        <v>14</v>
      </c>
      <c r="B19" s="3" t="s">
        <v>13</v>
      </c>
      <c r="C19" s="1">
        <v>291.29000000000002</v>
      </c>
      <c r="D19" s="1">
        <v>2</v>
      </c>
      <c r="E19" s="1">
        <v>2</v>
      </c>
      <c r="F19" s="10">
        <v>36</v>
      </c>
      <c r="G19" s="10">
        <v>16.5</v>
      </c>
      <c r="H19" s="10">
        <v>3.2</v>
      </c>
      <c r="I19" s="10"/>
      <c r="J19" s="10">
        <v>70</v>
      </c>
      <c r="K19" s="10">
        <v>1139</v>
      </c>
      <c r="L19" s="10"/>
    </row>
    <row r="20" spans="1:12" x14ac:dyDescent="0.25">
      <c r="A20" s="4">
        <f t="shared" si="0"/>
        <v>15</v>
      </c>
      <c r="B20" s="3" t="s">
        <v>14</v>
      </c>
      <c r="C20" s="1">
        <v>403.52</v>
      </c>
      <c r="D20" s="1">
        <v>3</v>
      </c>
      <c r="E20" s="1">
        <v>1</v>
      </c>
      <c r="F20" s="10">
        <v>38.58</v>
      </c>
      <c r="G20" s="10">
        <v>21.22</v>
      </c>
      <c r="H20" s="10">
        <v>2.8</v>
      </c>
      <c r="I20" s="10"/>
      <c r="J20" s="10">
        <v>138</v>
      </c>
      <c r="K20" s="10">
        <v>493</v>
      </c>
      <c r="L20" s="10"/>
    </row>
    <row r="21" spans="1:12" x14ac:dyDescent="0.25">
      <c r="A21" s="4">
        <f t="shared" si="0"/>
        <v>16</v>
      </c>
      <c r="B21" s="3" t="s">
        <v>15</v>
      </c>
      <c r="C21" s="1">
        <v>748.56</v>
      </c>
      <c r="D21" s="1">
        <v>3.5</v>
      </c>
      <c r="E21" s="1">
        <v>1</v>
      </c>
      <c r="F21" s="10">
        <v>95.44</v>
      </c>
      <c r="G21" s="10">
        <v>46.03</v>
      </c>
      <c r="H21" s="10">
        <v>4.3499999999999996</v>
      </c>
      <c r="I21" s="10"/>
      <c r="J21" s="10">
        <v>160</v>
      </c>
      <c r="K21" s="10">
        <v>682</v>
      </c>
      <c r="L21" s="10"/>
    </row>
    <row r="22" spans="1:12" x14ac:dyDescent="0.25">
      <c r="A22" s="4">
        <f t="shared" si="0"/>
        <v>17</v>
      </c>
      <c r="B22" s="3" t="s">
        <v>155</v>
      </c>
      <c r="C22" s="1">
        <v>372.67</v>
      </c>
      <c r="D22" s="1">
        <v>2.5</v>
      </c>
      <c r="E22" s="1">
        <v>1</v>
      </c>
      <c r="F22" s="10">
        <v>42</v>
      </c>
      <c r="G22" s="10">
        <v>10</v>
      </c>
      <c r="H22" s="10">
        <v>2</v>
      </c>
      <c r="I22" s="10"/>
      <c r="J22" s="10">
        <v>50</v>
      </c>
      <c r="K22" s="10">
        <v>655</v>
      </c>
      <c r="L22" s="10"/>
    </row>
    <row r="23" spans="1:12" x14ac:dyDescent="0.25">
      <c r="A23" s="4">
        <f t="shared" si="0"/>
        <v>18</v>
      </c>
      <c r="B23" s="3" t="s">
        <v>156</v>
      </c>
      <c r="C23" s="1">
        <v>429.48</v>
      </c>
      <c r="D23" s="1">
        <v>2.5</v>
      </c>
      <c r="E23" s="1">
        <v>1</v>
      </c>
      <c r="F23" s="10">
        <v>75</v>
      </c>
      <c r="G23" s="10"/>
      <c r="H23" s="10">
        <v>5</v>
      </c>
      <c r="I23" s="10"/>
      <c r="J23" s="10">
        <v>110</v>
      </c>
      <c r="K23" s="10">
        <v>670</v>
      </c>
      <c r="L23" s="10"/>
    </row>
    <row r="24" spans="1:12" x14ac:dyDescent="0.25">
      <c r="A24" s="4">
        <f t="shared" si="0"/>
        <v>19</v>
      </c>
      <c r="B24" s="3" t="s">
        <v>157</v>
      </c>
      <c r="C24" s="1">
        <v>698.03</v>
      </c>
      <c r="D24" s="1">
        <v>3.5</v>
      </c>
      <c r="E24" s="1">
        <v>1</v>
      </c>
      <c r="F24" s="10">
        <v>60.42</v>
      </c>
      <c r="G24" s="10"/>
      <c r="H24" s="10"/>
      <c r="I24" s="10"/>
      <c r="J24" s="10">
        <v>245</v>
      </c>
      <c r="K24" s="10">
        <v>702</v>
      </c>
      <c r="L24" s="10"/>
    </row>
    <row r="25" spans="1:12" x14ac:dyDescent="0.25">
      <c r="A25" s="4">
        <f t="shared" si="0"/>
        <v>20</v>
      </c>
      <c r="B25" s="3" t="s">
        <v>158</v>
      </c>
      <c r="C25" s="1">
        <v>377.74</v>
      </c>
      <c r="D25" s="1">
        <v>2</v>
      </c>
      <c r="E25" s="1">
        <v>2</v>
      </c>
      <c r="F25" s="10">
        <v>44.18</v>
      </c>
      <c r="G25" s="10">
        <v>36.85</v>
      </c>
      <c r="H25" s="10"/>
      <c r="I25" s="10"/>
      <c r="J25" s="10">
        <v>127</v>
      </c>
      <c r="K25" s="10">
        <v>156</v>
      </c>
      <c r="L25" s="10"/>
    </row>
    <row r="26" spans="1:12" x14ac:dyDescent="0.25">
      <c r="A26" s="4">
        <f t="shared" si="0"/>
        <v>21</v>
      </c>
      <c r="B26" s="3" t="s">
        <v>159</v>
      </c>
      <c r="C26" s="1">
        <v>249.32</v>
      </c>
      <c r="D26" s="1">
        <v>2</v>
      </c>
      <c r="E26" s="1">
        <v>1</v>
      </c>
      <c r="F26" s="10">
        <v>40</v>
      </c>
      <c r="G26" s="10"/>
      <c r="H26" s="10">
        <v>1.5</v>
      </c>
      <c r="I26" s="10"/>
      <c r="J26" s="10">
        <v>145</v>
      </c>
      <c r="K26" s="10">
        <v>200</v>
      </c>
      <c r="L26" s="10"/>
    </row>
    <row r="27" spans="1:12" x14ac:dyDescent="0.25">
      <c r="A27" s="4">
        <f t="shared" si="0"/>
        <v>22</v>
      </c>
      <c r="B27" s="3" t="s">
        <v>16</v>
      </c>
      <c r="C27" s="1">
        <v>1025.9100000000001</v>
      </c>
      <c r="D27" s="1">
        <v>3</v>
      </c>
      <c r="E27" s="1">
        <v>2</v>
      </c>
      <c r="F27" s="10">
        <v>142.29</v>
      </c>
      <c r="G27" s="10">
        <v>5.9</v>
      </c>
      <c r="H27" s="10">
        <v>7.2</v>
      </c>
      <c r="I27" s="10"/>
      <c r="J27" s="10">
        <v>30</v>
      </c>
      <c r="K27" s="10">
        <v>380</v>
      </c>
      <c r="L27" s="10"/>
    </row>
    <row r="28" spans="1:12" x14ac:dyDescent="0.25">
      <c r="A28" s="4">
        <f t="shared" si="0"/>
        <v>23</v>
      </c>
      <c r="B28" s="3" t="s">
        <v>17</v>
      </c>
      <c r="C28" s="1">
        <v>172.38</v>
      </c>
      <c r="D28" s="1">
        <v>2</v>
      </c>
      <c r="E28" s="1">
        <v>1</v>
      </c>
      <c r="F28" s="10">
        <v>26.68</v>
      </c>
      <c r="G28" s="10"/>
      <c r="H28" s="10">
        <v>1.4</v>
      </c>
      <c r="I28" s="10"/>
      <c r="J28" s="10">
        <v>54</v>
      </c>
      <c r="K28" s="10">
        <v>400</v>
      </c>
      <c r="L28" s="10"/>
    </row>
    <row r="29" spans="1:12" x14ac:dyDescent="0.25">
      <c r="A29" s="4">
        <f t="shared" si="0"/>
        <v>24</v>
      </c>
      <c r="B29" s="3" t="s">
        <v>18</v>
      </c>
      <c r="C29" s="10">
        <v>831.6</v>
      </c>
      <c r="D29" s="1">
        <v>3</v>
      </c>
      <c r="E29" s="1">
        <v>2</v>
      </c>
      <c r="F29" s="10">
        <v>73.2</v>
      </c>
      <c r="G29" s="10">
        <v>33.6</v>
      </c>
      <c r="H29" s="10">
        <v>10.8</v>
      </c>
      <c r="I29" s="10"/>
      <c r="J29" s="10">
        <v>91.25</v>
      </c>
      <c r="K29" s="10">
        <v>1200</v>
      </c>
      <c r="L29" s="10"/>
    </row>
    <row r="30" spans="1:12" x14ac:dyDescent="0.25">
      <c r="A30" s="4">
        <f t="shared" si="0"/>
        <v>25</v>
      </c>
      <c r="B30" s="3" t="s">
        <v>19</v>
      </c>
      <c r="C30" s="10">
        <v>831.6</v>
      </c>
      <c r="D30" s="1">
        <v>3</v>
      </c>
      <c r="E30" s="1">
        <v>2</v>
      </c>
      <c r="F30" s="10">
        <v>73.2</v>
      </c>
      <c r="G30" s="10">
        <v>33.6</v>
      </c>
      <c r="H30" s="10">
        <v>10.8</v>
      </c>
      <c r="I30" s="10"/>
      <c r="J30" s="10">
        <v>91.25</v>
      </c>
      <c r="K30" s="10">
        <v>1200</v>
      </c>
      <c r="L30" s="10"/>
    </row>
    <row r="31" spans="1:12" x14ac:dyDescent="0.25">
      <c r="A31" s="4">
        <f t="shared" si="0"/>
        <v>26</v>
      </c>
      <c r="B31" s="3" t="s">
        <v>20</v>
      </c>
      <c r="C31" s="10">
        <v>831.6</v>
      </c>
      <c r="D31" s="1">
        <v>3</v>
      </c>
      <c r="E31" s="1">
        <v>2</v>
      </c>
      <c r="F31" s="10">
        <v>73.2</v>
      </c>
      <c r="G31" s="10">
        <v>33.6</v>
      </c>
      <c r="H31" s="10">
        <v>10.8</v>
      </c>
      <c r="I31" s="10"/>
      <c r="J31" s="10">
        <v>91.25</v>
      </c>
      <c r="K31" s="10">
        <v>1400</v>
      </c>
      <c r="L31" s="10"/>
    </row>
    <row r="32" spans="1:12" x14ac:dyDescent="0.25">
      <c r="A32" s="4">
        <f t="shared" si="0"/>
        <v>27</v>
      </c>
      <c r="B32" s="3" t="s">
        <v>21</v>
      </c>
      <c r="C32" s="1">
        <v>86.85</v>
      </c>
      <c r="D32" s="1">
        <v>2</v>
      </c>
      <c r="E32" s="1">
        <v>1</v>
      </c>
      <c r="F32" s="10">
        <v>16</v>
      </c>
      <c r="G32" s="10">
        <v>6</v>
      </c>
      <c r="H32" s="10">
        <v>1.5</v>
      </c>
      <c r="I32" s="10"/>
      <c r="J32" s="10">
        <v>80</v>
      </c>
      <c r="K32" s="10">
        <v>907</v>
      </c>
      <c r="L32" s="10"/>
    </row>
    <row r="33" spans="1:12" x14ac:dyDescent="0.25">
      <c r="A33" s="4">
        <f t="shared" si="0"/>
        <v>28</v>
      </c>
      <c r="B33" s="3" t="s">
        <v>22</v>
      </c>
      <c r="C33" s="1">
        <v>347.43</v>
      </c>
      <c r="D33" s="1">
        <v>3</v>
      </c>
      <c r="E33" s="1">
        <v>2</v>
      </c>
      <c r="F33" s="10">
        <v>52.3</v>
      </c>
      <c r="G33" s="10">
        <v>18</v>
      </c>
      <c r="H33" s="10">
        <v>3</v>
      </c>
      <c r="I33" s="10"/>
      <c r="J33" s="10">
        <v>65</v>
      </c>
      <c r="K33" s="10">
        <v>627</v>
      </c>
      <c r="L33" s="10"/>
    </row>
    <row r="34" spans="1:12" x14ac:dyDescent="0.25">
      <c r="A34" s="4">
        <f t="shared" si="0"/>
        <v>29</v>
      </c>
      <c r="B34" s="3" t="s">
        <v>23</v>
      </c>
      <c r="C34" s="1">
        <v>270.97000000000003</v>
      </c>
      <c r="D34" s="1">
        <v>2.5</v>
      </c>
      <c r="E34" s="1">
        <v>1</v>
      </c>
      <c r="F34" s="10">
        <v>15</v>
      </c>
      <c r="G34" s="10">
        <v>16</v>
      </c>
      <c r="H34" s="10">
        <v>3</v>
      </c>
      <c r="I34" s="10"/>
      <c r="J34" s="10">
        <v>40</v>
      </c>
      <c r="K34" s="10">
        <v>402</v>
      </c>
      <c r="L34" s="10"/>
    </row>
    <row r="35" spans="1:12" x14ac:dyDescent="0.25">
      <c r="A35" s="4">
        <f t="shared" si="0"/>
        <v>30</v>
      </c>
      <c r="B35" s="3" t="s">
        <v>24</v>
      </c>
      <c r="C35" s="1">
        <v>411.35</v>
      </c>
      <c r="D35" s="1">
        <v>2.5</v>
      </c>
      <c r="E35" s="1">
        <v>1</v>
      </c>
      <c r="F35" s="10">
        <v>33.43</v>
      </c>
      <c r="G35" s="10">
        <v>5.54</v>
      </c>
      <c r="H35" s="10">
        <v>2.8</v>
      </c>
      <c r="I35" s="10"/>
      <c r="J35" s="10">
        <v>55.03</v>
      </c>
      <c r="K35" s="10">
        <v>740</v>
      </c>
      <c r="L35" s="10"/>
    </row>
    <row r="36" spans="1:12" x14ac:dyDescent="0.25">
      <c r="A36" s="4">
        <f t="shared" si="0"/>
        <v>31</v>
      </c>
      <c r="B36" s="3" t="s">
        <v>25</v>
      </c>
      <c r="C36" s="1">
        <v>435.95</v>
      </c>
      <c r="D36" s="1">
        <v>3.5</v>
      </c>
      <c r="E36" s="1">
        <v>1</v>
      </c>
      <c r="F36" s="10">
        <v>42.6</v>
      </c>
      <c r="G36" s="10">
        <v>19.68</v>
      </c>
      <c r="H36" s="10">
        <v>4.47</v>
      </c>
      <c r="I36" s="10"/>
      <c r="J36" s="10">
        <v>55.65</v>
      </c>
      <c r="K36" s="10">
        <v>350</v>
      </c>
      <c r="L36" s="10"/>
    </row>
    <row r="37" spans="1:12" x14ac:dyDescent="0.25">
      <c r="A37" s="4">
        <f t="shared" si="0"/>
        <v>32</v>
      </c>
      <c r="B37" s="3" t="s">
        <v>26</v>
      </c>
      <c r="C37" s="1">
        <v>344.43</v>
      </c>
      <c r="D37" s="1">
        <v>3</v>
      </c>
      <c r="E37" s="1">
        <v>1</v>
      </c>
      <c r="F37" s="10">
        <v>43</v>
      </c>
      <c r="G37" s="10">
        <v>13.2</v>
      </c>
      <c r="H37" s="10">
        <v>4.3499999999999996</v>
      </c>
      <c r="I37" s="10"/>
      <c r="J37" s="10">
        <v>31.5</v>
      </c>
      <c r="K37" s="10">
        <v>402</v>
      </c>
      <c r="L37" s="10"/>
    </row>
    <row r="38" spans="1:12" x14ac:dyDescent="0.25">
      <c r="A38" s="4">
        <f t="shared" si="0"/>
        <v>33</v>
      </c>
      <c r="B38" s="3" t="s">
        <v>27</v>
      </c>
      <c r="C38" s="1">
        <v>320.70999999999998</v>
      </c>
      <c r="D38" s="1">
        <v>2.5</v>
      </c>
      <c r="E38" s="1">
        <v>1</v>
      </c>
      <c r="F38" s="10">
        <v>32.08</v>
      </c>
      <c r="G38" s="10">
        <v>22.27</v>
      </c>
      <c r="H38" s="10">
        <v>2.58</v>
      </c>
      <c r="I38" s="10"/>
      <c r="J38" s="10">
        <v>77.81</v>
      </c>
      <c r="K38" s="10">
        <v>367</v>
      </c>
      <c r="L38" s="10"/>
    </row>
    <row r="39" spans="1:12" x14ac:dyDescent="0.25">
      <c r="A39" s="4">
        <f t="shared" si="0"/>
        <v>34</v>
      </c>
      <c r="B39" s="3" t="s">
        <v>28</v>
      </c>
      <c r="C39" s="1">
        <v>268.49</v>
      </c>
      <c r="D39" s="1">
        <v>2.5</v>
      </c>
      <c r="E39" s="1">
        <v>1</v>
      </c>
      <c r="F39" s="10">
        <v>40.200000000000003</v>
      </c>
      <c r="G39" s="10">
        <v>18</v>
      </c>
      <c r="H39" s="10">
        <v>2.2200000000000002</v>
      </c>
      <c r="I39" s="10"/>
      <c r="J39" s="10">
        <v>66.510000000000005</v>
      </c>
      <c r="K39" s="10">
        <v>458</v>
      </c>
      <c r="L39" s="10"/>
    </row>
    <row r="40" spans="1:12" x14ac:dyDescent="0.25">
      <c r="A40" s="4">
        <f t="shared" si="0"/>
        <v>35</v>
      </c>
      <c r="B40" s="3" t="s">
        <v>29</v>
      </c>
      <c r="C40" s="1">
        <v>316.93</v>
      </c>
      <c r="D40" s="1">
        <v>3</v>
      </c>
      <c r="E40" s="1">
        <v>1</v>
      </c>
      <c r="F40" s="10">
        <v>48.27</v>
      </c>
      <c r="G40" s="10">
        <v>17.29</v>
      </c>
      <c r="H40" s="10">
        <v>5.7</v>
      </c>
      <c r="I40" s="10"/>
      <c r="J40" s="10">
        <v>55.68</v>
      </c>
      <c r="K40" s="10">
        <v>352</v>
      </c>
      <c r="L40" s="10"/>
    </row>
    <row r="41" spans="1:12" x14ac:dyDescent="0.25">
      <c r="A41" s="4">
        <f t="shared" si="0"/>
        <v>36</v>
      </c>
      <c r="B41" s="3" t="s">
        <v>30</v>
      </c>
      <c r="C41" s="1">
        <v>177.45</v>
      </c>
      <c r="D41" s="1">
        <v>2.5</v>
      </c>
      <c r="E41" s="1">
        <v>2</v>
      </c>
      <c r="F41" s="10">
        <v>24.82</v>
      </c>
      <c r="G41" s="10"/>
      <c r="H41" s="10">
        <v>2.04</v>
      </c>
      <c r="I41" s="10"/>
      <c r="J41" s="10">
        <v>29.98</v>
      </c>
      <c r="K41" s="10">
        <v>163</v>
      </c>
      <c r="L41" s="10"/>
    </row>
    <row r="42" spans="1:12" x14ac:dyDescent="0.25">
      <c r="A42" s="4">
        <f t="shared" si="0"/>
        <v>37</v>
      </c>
      <c r="B42" s="3" t="s">
        <v>31</v>
      </c>
      <c r="C42" s="1">
        <v>251.31</v>
      </c>
      <c r="D42" s="1">
        <v>2.5</v>
      </c>
      <c r="E42" s="1">
        <v>1</v>
      </c>
      <c r="F42" s="10">
        <v>33.869999999999997</v>
      </c>
      <c r="G42" s="10">
        <v>14.25</v>
      </c>
      <c r="H42" s="10">
        <v>2.6</v>
      </c>
      <c r="I42" s="10"/>
      <c r="J42" s="10">
        <v>32.700000000000003</v>
      </c>
      <c r="K42" s="10">
        <v>194</v>
      </c>
      <c r="L42" s="10"/>
    </row>
    <row r="43" spans="1:12" x14ac:dyDescent="0.25">
      <c r="A43" s="4">
        <f t="shared" si="0"/>
        <v>38</v>
      </c>
      <c r="B43" s="3" t="s">
        <v>32</v>
      </c>
      <c r="C43" s="1">
        <v>510.45</v>
      </c>
      <c r="D43" s="1">
        <v>3.5</v>
      </c>
      <c r="E43" s="1">
        <v>1</v>
      </c>
      <c r="F43" s="10">
        <v>46.19</v>
      </c>
      <c r="G43" s="10">
        <v>27.56</v>
      </c>
      <c r="H43" s="10">
        <v>4.28</v>
      </c>
      <c r="I43" s="10"/>
      <c r="J43" s="10">
        <v>63.2</v>
      </c>
      <c r="K43" s="10">
        <v>342</v>
      </c>
      <c r="L43" s="10"/>
    </row>
    <row r="44" spans="1:12" x14ac:dyDescent="0.25">
      <c r="A44" s="4">
        <f t="shared" si="0"/>
        <v>39</v>
      </c>
      <c r="B44" s="3" t="s">
        <v>33</v>
      </c>
      <c r="C44" s="1">
        <v>432.51</v>
      </c>
      <c r="D44" s="1">
        <v>3</v>
      </c>
      <c r="E44" s="1">
        <v>1</v>
      </c>
      <c r="F44" s="10">
        <v>30.71</v>
      </c>
      <c r="G44" s="10">
        <v>19.440000000000001</v>
      </c>
      <c r="H44" s="10">
        <v>3.36</v>
      </c>
      <c r="I44" s="10"/>
      <c r="J44" s="10">
        <v>91.35</v>
      </c>
      <c r="K44" s="10">
        <v>529</v>
      </c>
      <c r="L44" s="10"/>
    </row>
    <row r="45" spans="1:12" x14ac:dyDescent="0.25">
      <c r="A45" s="4">
        <f t="shared" si="0"/>
        <v>40</v>
      </c>
      <c r="B45" s="3" t="s">
        <v>34</v>
      </c>
      <c r="C45" s="1">
        <v>382.18</v>
      </c>
      <c r="D45" s="1">
        <v>2.5</v>
      </c>
      <c r="E45" s="1">
        <v>1</v>
      </c>
      <c r="F45" s="10">
        <v>32.99</v>
      </c>
      <c r="G45" s="10">
        <v>24</v>
      </c>
      <c r="H45" s="10">
        <v>2.61</v>
      </c>
      <c r="I45" s="10"/>
      <c r="J45" s="10">
        <v>52.5</v>
      </c>
      <c r="K45" s="10">
        <v>313</v>
      </c>
      <c r="L45" s="10"/>
    </row>
    <row r="46" spans="1:12" x14ac:dyDescent="0.25">
      <c r="A46" s="4">
        <f t="shared" si="0"/>
        <v>41</v>
      </c>
      <c r="B46" s="3" t="s">
        <v>35</v>
      </c>
      <c r="C46" s="1">
        <v>354.84</v>
      </c>
      <c r="D46" s="1">
        <v>2.5</v>
      </c>
      <c r="E46" s="1">
        <v>1</v>
      </c>
      <c r="F46" s="10">
        <v>35.25</v>
      </c>
      <c r="G46" s="10">
        <v>17.600000000000001</v>
      </c>
      <c r="H46" s="10">
        <v>2.89</v>
      </c>
      <c r="I46" s="10"/>
      <c r="J46" s="10">
        <v>48.54</v>
      </c>
      <c r="K46" s="10">
        <v>300</v>
      </c>
      <c r="L46" s="10"/>
    </row>
    <row r="47" spans="1:12" x14ac:dyDescent="0.25">
      <c r="A47" s="4">
        <f t="shared" si="0"/>
        <v>42</v>
      </c>
      <c r="B47" s="3" t="s">
        <v>36</v>
      </c>
      <c r="C47" s="10">
        <v>98</v>
      </c>
      <c r="D47" s="1">
        <v>2</v>
      </c>
      <c r="E47" s="1">
        <v>1</v>
      </c>
      <c r="F47" s="10">
        <v>3.36</v>
      </c>
      <c r="G47" s="10"/>
      <c r="H47" s="10"/>
      <c r="I47" s="10"/>
      <c r="J47" s="10">
        <v>61.6</v>
      </c>
      <c r="K47" s="10">
        <v>377</v>
      </c>
      <c r="L47" s="10"/>
    </row>
    <row r="48" spans="1:12" x14ac:dyDescent="0.25">
      <c r="A48" s="4">
        <f t="shared" si="0"/>
        <v>43</v>
      </c>
      <c r="B48" s="3" t="s">
        <v>37</v>
      </c>
      <c r="C48" s="1">
        <v>299.89</v>
      </c>
      <c r="D48" s="1">
        <v>3</v>
      </c>
      <c r="E48" s="1">
        <v>1</v>
      </c>
      <c r="F48" s="10">
        <v>29.1</v>
      </c>
      <c r="G48" s="10">
        <v>23.3</v>
      </c>
      <c r="H48" s="10">
        <v>4.2</v>
      </c>
      <c r="I48" s="10"/>
      <c r="J48" s="17">
        <v>209.07</v>
      </c>
      <c r="K48" s="17">
        <v>212.2</v>
      </c>
      <c r="L48" s="10"/>
    </row>
    <row r="49" spans="1:12" x14ac:dyDescent="0.25">
      <c r="A49" s="4">
        <f t="shared" si="0"/>
        <v>44</v>
      </c>
      <c r="B49" s="3" t="s">
        <v>38</v>
      </c>
      <c r="C49" s="1">
        <v>393.95</v>
      </c>
      <c r="D49" s="1">
        <v>3</v>
      </c>
      <c r="E49" s="1">
        <v>1</v>
      </c>
      <c r="F49" s="10">
        <v>52.95</v>
      </c>
      <c r="G49" s="10">
        <f>10.2+8.5</f>
        <v>18.7</v>
      </c>
      <c r="H49" s="10">
        <v>6.2</v>
      </c>
      <c r="I49" s="10"/>
      <c r="J49" s="18"/>
      <c r="K49" s="18"/>
      <c r="L49" s="10"/>
    </row>
    <row r="50" spans="1:12" x14ac:dyDescent="0.25">
      <c r="A50" s="4">
        <f t="shared" si="0"/>
        <v>45</v>
      </c>
      <c r="B50" s="3" t="s">
        <v>39</v>
      </c>
      <c r="C50" s="10">
        <v>928.3</v>
      </c>
      <c r="D50" s="1">
        <v>5</v>
      </c>
      <c r="E50" s="1">
        <v>1</v>
      </c>
      <c r="F50" s="10">
        <v>118.4</v>
      </c>
      <c r="G50" s="10">
        <v>26</v>
      </c>
      <c r="H50" s="10">
        <v>9</v>
      </c>
      <c r="I50" s="10"/>
      <c r="J50" s="10">
        <v>33</v>
      </c>
      <c r="K50" s="10">
        <v>375</v>
      </c>
      <c r="L50" s="10"/>
    </row>
    <row r="51" spans="1:12" x14ac:dyDescent="0.25">
      <c r="A51" s="4">
        <f t="shared" si="0"/>
        <v>46</v>
      </c>
      <c r="B51" s="3" t="s">
        <v>40</v>
      </c>
      <c r="C51" s="1">
        <v>288.88</v>
      </c>
      <c r="D51" s="1">
        <v>3</v>
      </c>
      <c r="E51" s="1">
        <v>1</v>
      </c>
      <c r="F51" s="10">
        <v>57.5</v>
      </c>
      <c r="G51" s="10"/>
      <c r="H51" s="10">
        <v>3</v>
      </c>
      <c r="I51" s="10"/>
      <c r="J51" s="10">
        <v>164</v>
      </c>
      <c r="K51" s="10">
        <v>534</v>
      </c>
      <c r="L51" s="10"/>
    </row>
    <row r="52" spans="1:12" x14ac:dyDescent="0.25">
      <c r="A52" s="4">
        <f t="shared" si="0"/>
        <v>47</v>
      </c>
      <c r="B52" s="3" t="s">
        <v>41</v>
      </c>
      <c r="C52" s="1">
        <v>625.85</v>
      </c>
      <c r="D52" s="1">
        <v>4</v>
      </c>
      <c r="E52" s="1">
        <v>1</v>
      </c>
      <c r="F52" s="10">
        <v>59.21</v>
      </c>
      <c r="G52" s="10">
        <f>33.96+6.52</f>
        <v>40.480000000000004</v>
      </c>
      <c r="H52" s="10">
        <v>10.199999999999999</v>
      </c>
      <c r="I52" s="10"/>
      <c r="J52" s="10">
        <v>46.5</v>
      </c>
      <c r="K52" s="10">
        <v>77.5</v>
      </c>
      <c r="L52" s="10"/>
    </row>
    <row r="53" spans="1:12" x14ac:dyDescent="0.25">
      <c r="A53" s="4">
        <f t="shared" si="0"/>
        <v>48</v>
      </c>
      <c r="B53" s="3" t="s">
        <v>42</v>
      </c>
      <c r="C53" s="1">
        <v>506.99</v>
      </c>
      <c r="D53" s="1">
        <v>1</v>
      </c>
      <c r="E53" s="1">
        <v>2</v>
      </c>
      <c r="F53" s="10">
        <v>143.37</v>
      </c>
      <c r="G53" s="10"/>
      <c r="H53" s="10">
        <v>3.74</v>
      </c>
      <c r="I53" s="10"/>
      <c r="J53" s="10">
        <v>213</v>
      </c>
      <c r="K53" s="10">
        <v>8747</v>
      </c>
      <c r="L53" s="10"/>
    </row>
    <row r="54" spans="1:12" x14ac:dyDescent="0.25">
      <c r="A54" s="4">
        <f t="shared" si="0"/>
        <v>49</v>
      </c>
      <c r="B54" s="3" t="s">
        <v>43</v>
      </c>
      <c r="C54" s="1">
        <v>264.24</v>
      </c>
      <c r="D54" s="1">
        <v>3</v>
      </c>
      <c r="E54" s="1">
        <v>1</v>
      </c>
      <c r="F54" s="10">
        <v>46</v>
      </c>
      <c r="G54" s="10"/>
      <c r="H54" s="10">
        <v>2.06</v>
      </c>
      <c r="I54" s="10"/>
      <c r="J54" s="10">
        <v>43</v>
      </c>
      <c r="K54" s="10">
        <v>488</v>
      </c>
      <c r="L54" s="10"/>
    </row>
    <row r="55" spans="1:12" x14ac:dyDescent="0.25">
      <c r="A55" s="4">
        <f t="shared" si="0"/>
        <v>50</v>
      </c>
      <c r="B55" s="3" t="s">
        <v>44</v>
      </c>
      <c r="C55" s="1">
        <v>271.95</v>
      </c>
      <c r="D55" s="1">
        <v>3</v>
      </c>
      <c r="E55" s="1">
        <v>1</v>
      </c>
      <c r="F55" s="10">
        <v>23.12</v>
      </c>
      <c r="G55" s="10">
        <v>15.62</v>
      </c>
      <c r="H55" s="10">
        <v>2.48</v>
      </c>
      <c r="I55" s="10"/>
      <c r="J55" s="10">
        <v>31</v>
      </c>
      <c r="K55" s="10">
        <v>426</v>
      </c>
      <c r="L55" s="10"/>
    </row>
    <row r="56" spans="1:12" x14ac:dyDescent="0.25">
      <c r="A56" s="4">
        <f t="shared" si="0"/>
        <v>51</v>
      </c>
      <c r="B56" s="3" t="s">
        <v>45</v>
      </c>
      <c r="C56" s="1">
        <v>273.45</v>
      </c>
      <c r="D56" s="1">
        <v>3</v>
      </c>
      <c r="E56" s="1">
        <v>1</v>
      </c>
      <c r="F56" s="10">
        <v>22.13</v>
      </c>
      <c r="G56" s="10">
        <v>1.5</v>
      </c>
      <c r="H56" s="10">
        <v>2.6</v>
      </c>
      <c r="I56" s="10"/>
      <c r="J56" s="10">
        <v>65</v>
      </c>
      <c r="K56" s="10">
        <v>387</v>
      </c>
      <c r="L56" s="10"/>
    </row>
    <row r="57" spans="1:12" x14ac:dyDescent="0.25">
      <c r="A57" s="4">
        <f t="shared" si="0"/>
        <v>52</v>
      </c>
      <c r="B57" s="3" t="s">
        <v>46</v>
      </c>
      <c r="C57" s="1">
        <v>428.78</v>
      </c>
      <c r="D57" s="1">
        <v>2</v>
      </c>
      <c r="E57" s="1">
        <v>1</v>
      </c>
      <c r="F57" s="10">
        <v>41.08</v>
      </c>
      <c r="G57" s="10">
        <v>15</v>
      </c>
      <c r="H57" s="10">
        <v>3</v>
      </c>
      <c r="I57" s="10"/>
      <c r="J57" s="10">
        <v>60</v>
      </c>
      <c r="K57" s="10">
        <v>617</v>
      </c>
      <c r="L57" s="10"/>
    </row>
    <row r="58" spans="1:12" x14ac:dyDescent="0.25">
      <c r="A58" s="4">
        <f t="shared" si="0"/>
        <v>53</v>
      </c>
      <c r="B58" s="3" t="s">
        <v>47</v>
      </c>
      <c r="C58" s="1">
        <v>321.39</v>
      </c>
      <c r="D58" s="1">
        <v>2</v>
      </c>
      <c r="E58" s="1">
        <v>2</v>
      </c>
      <c r="F58" s="10">
        <v>50.06</v>
      </c>
      <c r="G58" s="10"/>
      <c r="H58" s="10">
        <v>1.8</v>
      </c>
      <c r="I58" s="10"/>
      <c r="J58" s="10">
        <v>23</v>
      </c>
      <c r="K58" s="10">
        <v>500</v>
      </c>
      <c r="L58" s="10"/>
    </row>
    <row r="59" spans="1:12" x14ac:dyDescent="0.25">
      <c r="A59" s="4">
        <f t="shared" si="0"/>
        <v>54</v>
      </c>
      <c r="B59" s="3" t="s">
        <v>48</v>
      </c>
      <c r="C59" s="1">
        <v>698.11</v>
      </c>
      <c r="D59" s="1">
        <v>3</v>
      </c>
      <c r="E59" s="1">
        <v>3</v>
      </c>
      <c r="F59" s="10">
        <v>120</v>
      </c>
      <c r="G59" s="10">
        <v>60</v>
      </c>
      <c r="H59" s="10">
        <v>10</v>
      </c>
      <c r="I59" s="10"/>
      <c r="J59" s="10">
        <v>190</v>
      </c>
      <c r="K59" s="10">
        <v>332</v>
      </c>
      <c r="L59" s="10"/>
    </row>
    <row r="60" spans="1:12" x14ac:dyDescent="0.25">
      <c r="A60" s="4">
        <f t="shared" si="0"/>
        <v>55</v>
      </c>
      <c r="B60" s="3" t="s">
        <v>49</v>
      </c>
      <c r="C60" s="1">
        <v>558.52</v>
      </c>
      <c r="D60" s="1">
        <v>3.5</v>
      </c>
      <c r="E60" s="1">
        <v>1</v>
      </c>
      <c r="F60" s="10">
        <v>70</v>
      </c>
      <c r="G60" s="10">
        <v>25</v>
      </c>
      <c r="H60" s="10">
        <v>5</v>
      </c>
      <c r="I60" s="10"/>
      <c r="J60" s="10">
        <v>190</v>
      </c>
      <c r="K60" s="10">
        <v>1035</v>
      </c>
      <c r="L60" s="10"/>
    </row>
    <row r="61" spans="1:12" x14ac:dyDescent="0.25">
      <c r="A61" s="4">
        <f t="shared" si="0"/>
        <v>56</v>
      </c>
      <c r="B61" s="3" t="s">
        <v>50</v>
      </c>
      <c r="C61" s="1">
        <v>577.19000000000005</v>
      </c>
      <c r="D61" s="1">
        <v>2</v>
      </c>
      <c r="E61" s="1">
        <v>2</v>
      </c>
      <c r="F61" s="10">
        <v>44.76</v>
      </c>
      <c r="G61" s="10">
        <v>14.49</v>
      </c>
      <c r="H61" s="10">
        <v>4.33</v>
      </c>
      <c r="I61" s="10"/>
      <c r="J61" s="10">
        <v>241</v>
      </c>
      <c r="K61" s="10">
        <v>237</v>
      </c>
      <c r="L61" s="10"/>
    </row>
    <row r="62" spans="1:12" x14ac:dyDescent="0.25">
      <c r="A62" s="4">
        <f t="shared" si="0"/>
        <v>57</v>
      </c>
      <c r="B62" s="3" t="s">
        <v>51</v>
      </c>
      <c r="C62" s="1">
        <v>545.38</v>
      </c>
      <c r="D62" s="1">
        <v>4</v>
      </c>
      <c r="E62" s="1">
        <v>1</v>
      </c>
      <c r="F62" s="10">
        <v>77.52</v>
      </c>
      <c r="G62" s="10">
        <v>30</v>
      </c>
      <c r="H62" s="10">
        <v>7.68</v>
      </c>
      <c r="I62" s="10"/>
      <c r="J62" s="10">
        <v>45</v>
      </c>
      <c r="K62" s="10">
        <v>1014</v>
      </c>
      <c r="L62" s="10"/>
    </row>
    <row r="63" spans="1:12" x14ac:dyDescent="0.25">
      <c r="A63" s="4">
        <f t="shared" si="0"/>
        <v>58</v>
      </c>
      <c r="B63" s="3" t="s">
        <v>52</v>
      </c>
      <c r="C63" s="1">
        <v>1079.8900000000001</v>
      </c>
      <c r="D63" s="1">
        <v>4</v>
      </c>
      <c r="E63" s="1">
        <v>2</v>
      </c>
      <c r="F63" s="10">
        <v>76</v>
      </c>
      <c r="G63" s="10">
        <v>18.559999999999999</v>
      </c>
      <c r="H63" s="10">
        <v>10.08</v>
      </c>
      <c r="I63" s="10"/>
      <c r="J63" s="10">
        <v>223</v>
      </c>
      <c r="K63" s="10">
        <v>133</v>
      </c>
      <c r="L63" s="10"/>
    </row>
    <row r="64" spans="1:12" x14ac:dyDescent="0.25">
      <c r="A64" s="4">
        <f t="shared" si="0"/>
        <v>59</v>
      </c>
      <c r="B64" s="3" t="s">
        <v>53</v>
      </c>
      <c r="C64" s="1">
        <v>602.25</v>
      </c>
      <c r="D64" s="1">
        <v>3</v>
      </c>
      <c r="E64" s="1">
        <v>1</v>
      </c>
      <c r="F64" s="10">
        <v>47.59</v>
      </c>
      <c r="G64" s="10">
        <v>26.87</v>
      </c>
      <c r="H64" s="10">
        <v>4.68</v>
      </c>
      <c r="I64" s="10"/>
      <c r="J64" s="10">
        <v>173</v>
      </c>
      <c r="K64" s="10">
        <v>471</v>
      </c>
      <c r="L64" s="10"/>
    </row>
    <row r="65" spans="1:12" x14ac:dyDescent="0.25">
      <c r="A65" s="4">
        <f t="shared" si="0"/>
        <v>60</v>
      </c>
      <c r="B65" s="3" t="s">
        <v>54</v>
      </c>
      <c r="C65" s="1">
        <v>379.96</v>
      </c>
      <c r="D65" s="1">
        <v>3</v>
      </c>
      <c r="E65" s="1">
        <v>1</v>
      </c>
      <c r="F65" s="10">
        <v>32.340000000000003</v>
      </c>
      <c r="G65" s="10">
        <v>18.760000000000002</v>
      </c>
      <c r="H65" s="10">
        <v>3</v>
      </c>
      <c r="I65" s="10"/>
      <c r="J65" s="10">
        <v>132</v>
      </c>
      <c r="K65" s="10">
        <v>328</v>
      </c>
      <c r="L65" s="10"/>
    </row>
    <row r="66" spans="1:12" x14ac:dyDescent="0.25">
      <c r="A66" s="4">
        <f t="shared" si="0"/>
        <v>61</v>
      </c>
      <c r="B66" s="3" t="s">
        <v>55</v>
      </c>
      <c r="C66" s="1">
        <v>689.58</v>
      </c>
      <c r="D66" s="1">
        <v>4</v>
      </c>
      <c r="E66" s="1">
        <v>1</v>
      </c>
      <c r="F66" s="10">
        <v>67</v>
      </c>
      <c r="G66" s="10">
        <v>12</v>
      </c>
      <c r="H66" s="10">
        <v>15</v>
      </c>
      <c r="I66" s="10"/>
      <c r="J66" s="10">
        <v>4</v>
      </c>
      <c r="K66" s="10">
        <v>982</v>
      </c>
      <c r="L66" s="10"/>
    </row>
    <row r="67" spans="1:12" x14ac:dyDescent="0.25">
      <c r="A67" s="4">
        <f t="shared" si="0"/>
        <v>62</v>
      </c>
      <c r="B67" s="3" t="s">
        <v>56</v>
      </c>
      <c r="C67" s="10">
        <v>454.1</v>
      </c>
      <c r="D67" s="1">
        <v>4</v>
      </c>
      <c r="E67" s="1">
        <v>1</v>
      </c>
      <c r="F67" s="10">
        <v>63.1</v>
      </c>
      <c r="G67" s="10">
        <v>8.5</v>
      </c>
      <c r="H67" s="10">
        <v>5.0999999999999996</v>
      </c>
      <c r="I67" s="10"/>
      <c r="J67" s="10">
        <v>97</v>
      </c>
      <c r="K67" s="10">
        <v>274</v>
      </c>
      <c r="L67" s="10"/>
    </row>
    <row r="68" spans="1:12" x14ac:dyDescent="0.25">
      <c r="A68" s="4">
        <f t="shared" si="0"/>
        <v>63</v>
      </c>
      <c r="B68" s="3" t="s">
        <v>57</v>
      </c>
      <c r="C68" s="1">
        <v>462.26</v>
      </c>
      <c r="D68" s="1">
        <v>3.5</v>
      </c>
      <c r="E68" s="1">
        <v>1</v>
      </c>
      <c r="F68" s="10">
        <v>61.74</v>
      </c>
      <c r="G68" s="10">
        <v>28.56</v>
      </c>
      <c r="H68" s="10">
        <v>3.86</v>
      </c>
      <c r="I68" s="10"/>
      <c r="J68" s="10">
        <v>131.5</v>
      </c>
      <c r="K68" s="10">
        <v>335</v>
      </c>
      <c r="L68" s="10"/>
    </row>
    <row r="69" spans="1:12" x14ac:dyDescent="0.25">
      <c r="A69" s="4">
        <f t="shared" si="0"/>
        <v>64</v>
      </c>
      <c r="B69" s="3" t="s">
        <v>58</v>
      </c>
      <c r="C69" s="1">
        <v>147.85</v>
      </c>
      <c r="D69" s="1">
        <v>1</v>
      </c>
      <c r="E69" s="1">
        <v>1</v>
      </c>
      <c r="F69" s="10">
        <v>19.649999999999999</v>
      </c>
      <c r="G69" s="10"/>
      <c r="H69" s="10">
        <v>6</v>
      </c>
      <c r="I69" s="10"/>
      <c r="J69" s="10"/>
      <c r="K69" s="10">
        <v>405.7</v>
      </c>
      <c r="L69" s="10"/>
    </row>
    <row r="70" spans="1:12" x14ac:dyDescent="0.25">
      <c r="A70" s="4">
        <f t="shared" ref="A70:A131" si="1">A69+1</f>
        <v>65</v>
      </c>
      <c r="B70" s="3" t="s">
        <v>59</v>
      </c>
      <c r="C70" s="1">
        <v>472.41</v>
      </c>
      <c r="D70" s="1">
        <v>4</v>
      </c>
      <c r="E70" s="1">
        <v>1</v>
      </c>
      <c r="F70" s="10">
        <v>45</v>
      </c>
      <c r="G70" s="10">
        <v>28</v>
      </c>
      <c r="H70" s="10">
        <v>9</v>
      </c>
      <c r="I70" s="10"/>
      <c r="J70" s="10">
        <v>40</v>
      </c>
      <c r="K70" s="10">
        <v>620</v>
      </c>
      <c r="L70" s="10"/>
    </row>
    <row r="71" spans="1:12" x14ac:dyDescent="0.25">
      <c r="A71" s="4">
        <f t="shared" si="1"/>
        <v>66</v>
      </c>
      <c r="B71" s="3" t="s">
        <v>60</v>
      </c>
      <c r="C71" s="1">
        <v>169</v>
      </c>
      <c r="D71" s="1">
        <v>1.5</v>
      </c>
      <c r="E71" s="1">
        <v>1</v>
      </c>
      <c r="F71" s="10">
        <v>22</v>
      </c>
      <c r="G71" s="10">
        <v>16</v>
      </c>
      <c r="H71" s="10">
        <v>1.5</v>
      </c>
      <c r="I71" s="10"/>
      <c r="J71" s="10">
        <v>60</v>
      </c>
      <c r="K71" s="10">
        <v>580</v>
      </c>
      <c r="L71" s="10"/>
    </row>
    <row r="72" spans="1:12" x14ac:dyDescent="0.25">
      <c r="A72" s="4">
        <f t="shared" si="1"/>
        <v>67</v>
      </c>
      <c r="B72" s="3" t="s">
        <v>61</v>
      </c>
      <c r="C72" s="1">
        <v>275.52</v>
      </c>
      <c r="D72" s="1">
        <v>3</v>
      </c>
      <c r="E72" s="1">
        <v>1</v>
      </c>
      <c r="F72" s="10">
        <v>35.01</v>
      </c>
      <c r="G72" s="10">
        <v>17</v>
      </c>
      <c r="H72" s="10">
        <v>14</v>
      </c>
      <c r="I72" s="10"/>
      <c r="J72" s="10">
        <v>78</v>
      </c>
      <c r="K72" s="10">
        <v>352</v>
      </c>
      <c r="L72" s="10"/>
    </row>
    <row r="73" spans="1:12" x14ac:dyDescent="0.25">
      <c r="A73" s="4">
        <f t="shared" si="1"/>
        <v>68</v>
      </c>
      <c r="B73" s="3" t="s">
        <v>62</v>
      </c>
      <c r="C73" s="1">
        <v>325.93</v>
      </c>
      <c r="D73" s="1">
        <v>3</v>
      </c>
      <c r="E73" s="1">
        <v>1</v>
      </c>
      <c r="F73" s="10">
        <v>32.1</v>
      </c>
      <c r="G73" s="10">
        <v>13</v>
      </c>
      <c r="H73" s="10">
        <v>5.8</v>
      </c>
      <c r="I73" s="10"/>
      <c r="J73" s="10">
        <v>42</v>
      </c>
      <c r="K73" s="10">
        <v>313</v>
      </c>
      <c r="L73" s="10"/>
    </row>
    <row r="74" spans="1:12" x14ac:dyDescent="0.25">
      <c r="A74" s="4">
        <f t="shared" si="1"/>
        <v>69</v>
      </c>
      <c r="B74" s="3" t="s">
        <v>63</v>
      </c>
      <c r="C74" s="1">
        <v>137.05000000000001</v>
      </c>
      <c r="D74" s="1">
        <v>2</v>
      </c>
      <c r="E74" s="1">
        <v>1</v>
      </c>
      <c r="F74" s="10">
        <v>18.2</v>
      </c>
      <c r="G74" s="10">
        <v>10</v>
      </c>
      <c r="H74" s="10">
        <v>0.6</v>
      </c>
      <c r="I74" s="10"/>
      <c r="J74" s="10">
        <v>63</v>
      </c>
      <c r="K74" s="10">
        <v>806</v>
      </c>
      <c r="L74" s="10"/>
    </row>
    <row r="75" spans="1:12" x14ac:dyDescent="0.25">
      <c r="A75" s="4">
        <f t="shared" si="1"/>
        <v>70</v>
      </c>
      <c r="B75" s="3" t="s">
        <v>64</v>
      </c>
      <c r="C75" s="1">
        <v>275.43</v>
      </c>
      <c r="D75" s="1">
        <v>2</v>
      </c>
      <c r="E75" s="1">
        <v>1</v>
      </c>
      <c r="F75" s="10">
        <v>33</v>
      </c>
      <c r="G75" s="10">
        <v>27.3</v>
      </c>
      <c r="H75" s="10">
        <v>4.5</v>
      </c>
      <c r="I75" s="10"/>
      <c r="J75" s="10">
        <v>83</v>
      </c>
      <c r="K75" s="10">
        <v>518</v>
      </c>
      <c r="L75" s="10"/>
    </row>
    <row r="76" spans="1:12" x14ac:dyDescent="0.25">
      <c r="A76" s="4">
        <f t="shared" si="1"/>
        <v>71</v>
      </c>
      <c r="B76" s="3" t="s">
        <v>65</v>
      </c>
      <c r="C76" s="1">
        <v>200.7</v>
      </c>
      <c r="D76" s="1">
        <v>3</v>
      </c>
      <c r="E76" s="1">
        <v>1</v>
      </c>
      <c r="F76" s="10">
        <v>28.5</v>
      </c>
      <c r="G76" s="10">
        <v>15.35</v>
      </c>
      <c r="H76" s="10">
        <v>3.2</v>
      </c>
      <c r="I76" s="10"/>
      <c r="J76" s="10">
        <v>47</v>
      </c>
      <c r="K76" s="10">
        <v>77</v>
      </c>
      <c r="L76" s="10"/>
    </row>
    <row r="77" spans="1:12" x14ac:dyDescent="0.25">
      <c r="A77" s="4">
        <f t="shared" si="1"/>
        <v>72</v>
      </c>
      <c r="B77" s="3" t="s">
        <v>66</v>
      </c>
      <c r="C77" s="1">
        <v>678.55</v>
      </c>
      <c r="D77" s="1">
        <v>4</v>
      </c>
      <c r="E77" s="1">
        <v>1</v>
      </c>
      <c r="F77" s="10">
        <v>63.21</v>
      </c>
      <c r="G77" s="10">
        <v>48.55</v>
      </c>
      <c r="H77" s="10">
        <v>4.38</v>
      </c>
      <c r="I77" s="10"/>
      <c r="J77" s="10">
        <v>40</v>
      </c>
      <c r="K77" s="10">
        <v>524</v>
      </c>
      <c r="L77" s="10"/>
    </row>
    <row r="78" spans="1:12" x14ac:dyDescent="0.25">
      <c r="A78" s="4">
        <f t="shared" si="1"/>
        <v>73</v>
      </c>
      <c r="B78" s="3" t="s">
        <v>67</v>
      </c>
      <c r="C78" s="1">
        <v>388.92</v>
      </c>
      <c r="D78" s="1">
        <v>3</v>
      </c>
      <c r="E78" s="1">
        <v>1</v>
      </c>
      <c r="F78" s="10">
        <v>51.37</v>
      </c>
      <c r="G78" s="10">
        <v>59.91</v>
      </c>
      <c r="H78" s="10">
        <v>2.0299999999999998</v>
      </c>
      <c r="I78" s="10"/>
      <c r="J78" s="10">
        <v>67</v>
      </c>
      <c r="K78" s="10">
        <v>250</v>
      </c>
      <c r="L78" s="10"/>
    </row>
    <row r="79" spans="1:12" x14ac:dyDescent="0.25">
      <c r="A79" s="4">
        <f t="shared" si="1"/>
        <v>74</v>
      </c>
      <c r="B79" s="3" t="s">
        <v>68</v>
      </c>
      <c r="C79" s="1">
        <v>381.02</v>
      </c>
      <c r="D79" s="1">
        <v>3</v>
      </c>
      <c r="E79" s="1">
        <v>1</v>
      </c>
      <c r="F79" s="10">
        <v>66.59</v>
      </c>
      <c r="G79" s="10">
        <v>26.81</v>
      </c>
      <c r="H79" s="10">
        <v>2.35</v>
      </c>
      <c r="I79" s="10"/>
      <c r="J79" s="10">
        <v>54</v>
      </c>
      <c r="K79" s="10">
        <v>577</v>
      </c>
      <c r="L79" s="10"/>
    </row>
    <row r="80" spans="1:12" x14ac:dyDescent="0.25">
      <c r="A80" s="4">
        <f t="shared" si="1"/>
        <v>75</v>
      </c>
      <c r="B80" s="3" t="s">
        <v>69</v>
      </c>
      <c r="C80" s="1">
        <v>189.72</v>
      </c>
      <c r="D80" s="1">
        <v>3</v>
      </c>
      <c r="E80" s="1">
        <v>1</v>
      </c>
      <c r="F80" s="10">
        <v>35.159999999999997</v>
      </c>
      <c r="G80" s="10">
        <v>16.309999999999999</v>
      </c>
      <c r="H80" s="10">
        <v>2.06</v>
      </c>
      <c r="I80" s="10"/>
      <c r="J80" s="10">
        <v>47</v>
      </c>
      <c r="K80" s="10">
        <v>496</v>
      </c>
      <c r="L80" s="10"/>
    </row>
    <row r="81" spans="1:12" x14ac:dyDescent="0.25">
      <c r="A81" s="4">
        <f t="shared" si="1"/>
        <v>76</v>
      </c>
      <c r="B81" s="3" t="s">
        <v>70</v>
      </c>
      <c r="C81" s="1">
        <v>384.57</v>
      </c>
      <c r="D81" s="1">
        <v>3</v>
      </c>
      <c r="E81" s="1">
        <v>1</v>
      </c>
      <c r="F81" s="10">
        <v>39.479999999999997</v>
      </c>
      <c r="G81" s="10">
        <v>34.75</v>
      </c>
      <c r="H81" s="10">
        <v>2.61</v>
      </c>
      <c r="I81" s="10"/>
      <c r="J81" s="10">
        <v>41</v>
      </c>
      <c r="K81" s="10">
        <v>597</v>
      </c>
      <c r="L81" s="10"/>
    </row>
    <row r="82" spans="1:12" x14ac:dyDescent="0.25">
      <c r="A82" s="4">
        <f t="shared" si="1"/>
        <v>77</v>
      </c>
      <c r="B82" s="3" t="s">
        <v>71</v>
      </c>
      <c r="C82" s="1">
        <v>412.12</v>
      </c>
      <c r="D82" s="1">
        <v>3</v>
      </c>
      <c r="E82" s="1">
        <v>1</v>
      </c>
      <c r="F82" s="10">
        <v>44.1</v>
      </c>
      <c r="G82" s="10">
        <v>35</v>
      </c>
      <c r="H82" s="10">
        <v>2.89</v>
      </c>
      <c r="I82" s="10"/>
      <c r="J82" s="10">
        <v>64</v>
      </c>
      <c r="K82" s="10">
        <v>492</v>
      </c>
      <c r="L82" s="10"/>
    </row>
    <row r="83" spans="1:12" x14ac:dyDescent="0.25">
      <c r="A83" s="4">
        <f t="shared" si="1"/>
        <v>78</v>
      </c>
      <c r="B83" s="3" t="s">
        <v>72</v>
      </c>
      <c r="C83" s="1">
        <v>350.66</v>
      </c>
      <c r="D83" s="1">
        <v>3</v>
      </c>
      <c r="E83" s="1">
        <v>2</v>
      </c>
      <c r="F83" s="10">
        <v>45.77</v>
      </c>
      <c r="G83" s="10">
        <v>32.25</v>
      </c>
      <c r="H83" s="10">
        <v>3.92</v>
      </c>
      <c r="I83" s="10"/>
      <c r="J83" s="10">
        <v>72</v>
      </c>
      <c r="K83" s="10">
        <v>638</v>
      </c>
      <c r="L83" s="10"/>
    </row>
    <row r="84" spans="1:12" x14ac:dyDescent="0.25">
      <c r="A84" s="4">
        <f t="shared" si="1"/>
        <v>79</v>
      </c>
      <c r="B84" s="3" t="s">
        <v>73</v>
      </c>
      <c r="C84" s="1">
        <v>183.7</v>
      </c>
      <c r="D84" s="1">
        <v>2</v>
      </c>
      <c r="E84" s="1">
        <v>1</v>
      </c>
      <c r="F84" s="10">
        <v>21.4</v>
      </c>
      <c r="G84" s="10">
        <v>15</v>
      </c>
      <c r="H84" s="10">
        <v>0.6</v>
      </c>
      <c r="I84" s="10"/>
      <c r="J84" s="10">
        <v>26</v>
      </c>
      <c r="K84" s="10">
        <v>248</v>
      </c>
      <c r="L84" s="10"/>
    </row>
    <row r="85" spans="1:12" x14ac:dyDescent="0.25">
      <c r="A85" s="4">
        <f t="shared" si="1"/>
        <v>80</v>
      </c>
      <c r="B85" s="3" t="s">
        <v>74</v>
      </c>
      <c r="C85" s="1">
        <v>182.99</v>
      </c>
      <c r="D85" s="1">
        <v>2</v>
      </c>
      <c r="E85" s="1">
        <v>2</v>
      </c>
      <c r="F85" s="10">
        <v>44.33</v>
      </c>
      <c r="G85" s="10">
        <v>18</v>
      </c>
      <c r="H85" s="10">
        <v>1.02</v>
      </c>
      <c r="I85" s="10"/>
      <c r="J85" s="10">
        <v>46</v>
      </c>
      <c r="K85" s="10">
        <v>271</v>
      </c>
      <c r="L85" s="10"/>
    </row>
    <row r="86" spans="1:12" x14ac:dyDescent="0.25">
      <c r="A86" s="4">
        <f t="shared" si="1"/>
        <v>81</v>
      </c>
      <c r="B86" s="3" t="s">
        <v>75</v>
      </c>
      <c r="C86" s="1">
        <v>474.68</v>
      </c>
      <c r="D86" s="1">
        <v>2.5</v>
      </c>
      <c r="E86" s="1">
        <v>2</v>
      </c>
      <c r="F86" s="10">
        <v>54</v>
      </c>
      <c r="G86" s="10">
        <v>28.13</v>
      </c>
      <c r="H86" s="10">
        <v>7.51</v>
      </c>
      <c r="I86" s="10"/>
      <c r="J86" s="17">
        <v>230</v>
      </c>
      <c r="K86" s="17">
        <v>1086</v>
      </c>
      <c r="L86" s="10"/>
    </row>
    <row r="87" spans="1:12" x14ac:dyDescent="0.25">
      <c r="A87" s="4">
        <f t="shared" si="1"/>
        <v>82</v>
      </c>
      <c r="B87" s="3" t="s">
        <v>76</v>
      </c>
      <c r="C87" s="1">
        <v>177.42</v>
      </c>
      <c r="D87" s="1">
        <v>1.5</v>
      </c>
      <c r="E87" s="1">
        <v>1</v>
      </c>
      <c r="F87" s="10">
        <v>36</v>
      </c>
      <c r="G87" s="10"/>
      <c r="H87" s="10">
        <v>7</v>
      </c>
      <c r="I87" s="10"/>
      <c r="J87" s="18"/>
      <c r="K87" s="18"/>
      <c r="L87" s="10"/>
    </row>
    <row r="88" spans="1:12" x14ac:dyDescent="0.25">
      <c r="A88" s="4">
        <f t="shared" si="1"/>
        <v>83</v>
      </c>
      <c r="B88" s="3" t="s">
        <v>77</v>
      </c>
      <c r="C88" s="10">
        <v>398.1</v>
      </c>
      <c r="D88" s="1">
        <v>3.5</v>
      </c>
      <c r="E88" s="1">
        <v>1</v>
      </c>
      <c r="F88" s="10">
        <v>52.68</v>
      </c>
      <c r="G88" s="10">
        <v>31.91</v>
      </c>
      <c r="H88" s="10">
        <v>4.68</v>
      </c>
      <c r="I88" s="10"/>
      <c r="J88" s="10">
        <v>36</v>
      </c>
      <c r="K88" s="10">
        <v>387</v>
      </c>
      <c r="L88" s="10"/>
    </row>
    <row r="89" spans="1:12" x14ac:dyDescent="0.25">
      <c r="A89" s="4">
        <f t="shared" si="1"/>
        <v>84</v>
      </c>
      <c r="B89" s="3" t="s">
        <v>78</v>
      </c>
      <c r="C89" s="1">
        <v>362.77</v>
      </c>
      <c r="D89" s="1">
        <v>2.5</v>
      </c>
      <c r="E89" s="1">
        <v>1</v>
      </c>
      <c r="F89" s="10">
        <v>51.67</v>
      </c>
      <c r="G89" s="10">
        <v>6.75</v>
      </c>
      <c r="H89" s="10">
        <v>5.31</v>
      </c>
      <c r="I89" s="10"/>
      <c r="J89" s="10">
        <v>95</v>
      </c>
      <c r="K89" s="10">
        <v>332</v>
      </c>
      <c r="L89" s="10"/>
    </row>
    <row r="90" spans="1:12" x14ac:dyDescent="0.25">
      <c r="A90" s="4">
        <f t="shared" si="1"/>
        <v>85</v>
      </c>
      <c r="B90" s="3" t="s">
        <v>79</v>
      </c>
      <c r="C90" s="1">
        <v>450.42</v>
      </c>
      <c r="D90" s="1">
        <v>2.5</v>
      </c>
      <c r="E90" s="1">
        <v>1</v>
      </c>
      <c r="F90" s="10">
        <v>35.4</v>
      </c>
      <c r="G90" s="10">
        <v>29.34</v>
      </c>
      <c r="H90" s="10">
        <v>3.16</v>
      </c>
      <c r="I90" s="10"/>
      <c r="J90" s="10">
        <v>75</v>
      </c>
      <c r="K90" s="10">
        <v>250</v>
      </c>
      <c r="L90" s="10"/>
    </row>
    <row r="91" spans="1:12" x14ac:dyDescent="0.25">
      <c r="A91" s="4">
        <f t="shared" si="1"/>
        <v>86</v>
      </c>
      <c r="B91" s="3" t="s">
        <v>80</v>
      </c>
      <c r="C91" s="10">
        <v>277.2</v>
      </c>
      <c r="D91" s="1">
        <v>2</v>
      </c>
      <c r="E91" s="1">
        <v>1</v>
      </c>
      <c r="F91" s="10">
        <v>53</v>
      </c>
      <c r="G91" s="10">
        <v>11.4</v>
      </c>
      <c r="H91" s="10">
        <v>2.25</v>
      </c>
      <c r="I91" s="10"/>
      <c r="J91" s="10">
        <v>29</v>
      </c>
      <c r="K91" s="10">
        <v>392</v>
      </c>
      <c r="L91" s="10"/>
    </row>
    <row r="92" spans="1:12" x14ac:dyDescent="0.25">
      <c r="A92" s="4">
        <f t="shared" si="1"/>
        <v>87</v>
      </c>
      <c r="B92" s="3" t="s">
        <v>81</v>
      </c>
      <c r="C92" s="1">
        <v>434.24</v>
      </c>
      <c r="D92" s="1">
        <v>3</v>
      </c>
      <c r="E92" s="1">
        <v>1</v>
      </c>
      <c r="F92" s="10">
        <v>29.48</v>
      </c>
      <c r="G92" s="10">
        <v>17.13</v>
      </c>
      <c r="H92" s="10">
        <v>4.46</v>
      </c>
      <c r="I92" s="10"/>
      <c r="J92" s="10">
        <v>53</v>
      </c>
      <c r="K92" s="10">
        <v>308</v>
      </c>
      <c r="L92" s="10"/>
    </row>
    <row r="93" spans="1:12" x14ac:dyDescent="0.25">
      <c r="A93" s="4">
        <f t="shared" si="1"/>
        <v>88</v>
      </c>
      <c r="B93" s="3" t="s">
        <v>82</v>
      </c>
      <c r="C93" s="1">
        <v>152.5</v>
      </c>
      <c r="D93" s="1">
        <v>2</v>
      </c>
      <c r="E93" s="1">
        <v>1</v>
      </c>
      <c r="F93" s="10">
        <v>17.5</v>
      </c>
      <c r="G93" s="10"/>
      <c r="H93" s="10">
        <v>0.67</v>
      </c>
      <c r="I93" s="10"/>
      <c r="J93" s="10">
        <v>86</v>
      </c>
      <c r="K93" s="10">
        <v>201</v>
      </c>
      <c r="L93" s="10"/>
    </row>
    <row r="94" spans="1:12" x14ac:dyDescent="0.25">
      <c r="A94" s="4">
        <f t="shared" si="1"/>
        <v>89</v>
      </c>
      <c r="B94" s="3" t="s">
        <v>83</v>
      </c>
      <c r="C94" s="1">
        <v>126.34</v>
      </c>
      <c r="D94" s="1">
        <v>2</v>
      </c>
      <c r="E94" s="1">
        <v>1</v>
      </c>
      <c r="F94" s="10">
        <v>14.81</v>
      </c>
      <c r="G94" s="10">
        <v>1</v>
      </c>
      <c r="H94" s="10"/>
      <c r="I94" s="10"/>
      <c r="J94" s="10">
        <v>16.95</v>
      </c>
      <c r="K94" s="10">
        <v>135</v>
      </c>
      <c r="L94" s="10"/>
    </row>
    <row r="95" spans="1:12" x14ac:dyDescent="0.25">
      <c r="A95" s="4">
        <f t="shared" si="1"/>
        <v>90</v>
      </c>
      <c r="B95" s="3" t="s">
        <v>84</v>
      </c>
      <c r="C95" s="1">
        <v>274.62</v>
      </c>
      <c r="D95" s="1">
        <v>2.5</v>
      </c>
      <c r="E95" s="1">
        <v>1</v>
      </c>
      <c r="F95" s="10">
        <v>30.05</v>
      </c>
      <c r="G95" s="10">
        <v>18.239999999999998</v>
      </c>
      <c r="H95" s="10">
        <v>2.2400000000000002</v>
      </c>
      <c r="I95" s="10"/>
      <c r="J95" s="10">
        <v>72</v>
      </c>
      <c r="K95" s="10">
        <v>318</v>
      </c>
      <c r="L95" s="10"/>
    </row>
    <row r="96" spans="1:12" x14ac:dyDescent="0.25">
      <c r="A96" s="4">
        <f t="shared" si="1"/>
        <v>91</v>
      </c>
      <c r="B96" s="3" t="s">
        <v>85</v>
      </c>
      <c r="C96" s="1">
        <v>213.31</v>
      </c>
      <c r="D96" s="1">
        <v>2</v>
      </c>
      <c r="E96" s="1">
        <v>1</v>
      </c>
      <c r="F96" s="10">
        <v>30.15</v>
      </c>
      <c r="G96" s="10">
        <v>6.41</v>
      </c>
      <c r="H96" s="10">
        <v>2.46</v>
      </c>
      <c r="I96" s="10"/>
      <c r="J96" s="10">
        <v>82.75</v>
      </c>
      <c r="K96" s="10">
        <v>385</v>
      </c>
      <c r="L96" s="10"/>
    </row>
    <row r="97" spans="1:12" x14ac:dyDescent="0.25">
      <c r="A97" s="4">
        <f t="shared" si="1"/>
        <v>92</v>
      </c>
      <c r="B97" s="3" t="s">
        <v>86</v>
      </c>
      <c r="C97" s="1">
        <v>174.42</v>
      </c>
      <c r="D97" s="1">
        <v>1.5</v>
      </c>
      <c r="E97" s="1">
        <v>1</v>
      </c>
      <c r="F97" s="10">
        <v>20.329999999999998</v>
      </c>
      <c r="G97" s="10"/>
      <c r="H97" s="10">
        <v>0.36</v>
      </c>
      <c r="I97" s="10"/>
      <c r="J97" s="10">
        <v>53.39</v>
      </c>
      <c r="K97" s="10">
        <v>437</v>
      </c>
      <c r="L97" s="10"/>
    </row>
    <row r="98" spans="1:12" x14ac:dyDescent="0.25">
      <c r="A98" s="4">
        <f t="shared" si="1"/>
        <v>93</v>
      </c>
      <c r="B98" s="3" t="s">
        <v>87</v>
      </c>
      <c r="C98" s="1">
        <v>221.63</v>
      </c>
      <c r="D98" s="1">
        <v>2.5</v>
      </c>
      <c r="E98" s="1">
        <v>1</v>
      </c>
      <c r="F98" s="10">
        <v>29.85</v>
      </c>
      <c r="G98" s="10">
        <v>14.41</v>
      </c>
      <c r="H98" s="10">
        <v>2.14</v>
      </c>
      <c r="I98" s="10"/>
      <c r="J98" s="10">
        <v>41.14</v>
      </c>
      <c r="K98" s="10">
        <v>275</v>
      </c>
      <c r="L98" s="10"/>
    </row>
    <row r="99" spans="1:12" x14ac:dyDescent="0.25">
      <c r="A99" s="4">
        <f t="shared" si="1"/>
        <v>94</v>
      </c>
      <c r="B99" s="3" t="s">
        <v>88</v>
      </c>
      <c r="C99" s="1">
        <v>403.08</v>
      </c>
      <c r="D99" s="1">
        <v>3</v>
      </c>
      <c r="E99" s="1">
        <v>1</v>
      </c>
      <c r="F99" s="10">
        <v>65.2</v>
      </c>
      <c r="G99" s="10">
        <v>9.27</v>
      </c>
      <c r="H99" s="10">
        <v>2.83</v>
      </c>
      <c r="I99" s="10"/>
      <c r="J99" s="10">
        <v>150</v>
      </c>
      <c r="K99" s="10">
        <v>808</v>
      </c>
      <c r="L99" s="10"/>
    </row>
    <row r="100" spans="1:12" x14ac:dyDescent="0.25">
      <c r="A100" s="4">
        <f t="shared" si="1"/>
        <v>95</v>
      </c>
      <c r="B100" s="3" t="s">
        <v>89</v>
      </c>
      <c r="C100" s="1">
        <v>522.28</v>
      </c>
      <c r="D100" s="1">
        <v>3</v>
      </c>
      <c r="E100" s="1">
        <v>2</v>
      </c>
      <c r="F100" s="10">
        <v>80.41</v>
      </c>
      <c r="G100" s="10">
        <v>6.89</v>
      </c>
      <c r="H100" s="10">
        <v>3.83</v>
      </c>
      <c r="I100" s="10"/>
      <c r="J100" s="10">
        <v>81.040000000000006</v>
      </c>
      <c r="K100" s="10">
        <v>1989</v>
      </c>
      <c r="L100" s="10"/>
    </row>
    <row r="101" spans="1:12" x14ac:dyDescent="0.25">
      <c r="A101" s="4">
        <f t="shared" si="1"/>
        <v>96</v>
      </c>
      <c r="B101" s="3" t="s">
        <v>90</v>
      </c>
      <c r="C101" s="10">
        <v>677.7</v>
      </c>
      <c r="D101" s="1">
        <v>3</v>
      </c>
      <c r="E101" s="1">
        <v>3</v>
      </c>
      <c r="F101" s="10">
        <v>76.83</v>
      </c>
      <c r="G101" s="10">
        <v>9.6</v>
      </c>
      <c r="H101" s="10">
        <v>7.32</v>
      </c>
      <c r="I101" s="10"/>
      <c r="J101" s="10">
        <v>51.91</v>
      </c>
      <c r="K101" s="10">
        <v>369</v>
      </c>
      <c r="L101" s="10"/>
    </row>
    <row r="102" spans="1:12" x14ac:dyDescent="0.25">
      <c r="A102" s="4">
        <f t="shared" si="1"/>
        <v>97</v>
      </c>
      <c r="B102" s="3" t="s">
        <v>91</v>
      </c>
      <c r="C102" s="1">
        <v>206.45</v>
      </c>
      <c r="D102" s="1">
        <v>2</v>
      </c>
      <c r="E102" s="1">
        <v>1</v>
      </c>
      <c r="F102" s="10">
        <v>27.5</v>
      </c>
      <c r="G102" s="10">
        <v>9.6</v>
      </c>
      <c r="H102" s="10">
        <v>2.63</v>
      </c>
      <c r="I102" s="10"/>
      <c r="J102" s="10">
        <v>63.8</v>
      </c>
      <c r="K102" s="10">
        <v>957</v>
      </c>
      <c r="L102" s="10"/>
    </row>
    <row r="103" spans="1:12" x14ac:dyDescent="0.25">
      <c r="A103" s="4">
        <f t="shared" si="1"/>
        <v>98</v>
      </c>
      <c r="B103" s="3" t="s">
        <v>92</v>
      </c>
      <c r="C103" s="10">
        <v>369.6</v>
      </c>
      <c r="D103" s="1">
        <v>3</v>
      </c>
      <c r="E103" s="1">
        <v>1</v>
      </c>
      <c r="F103" s="10">
        <v>50.08</v>
      </c>
      <c r="G103" s="10">
        <v>23.28</v>
      </c>
      <c r="H103" s="10">
        <v>4.5999999999999996</v>
      </c>
      <c r="I103" s="10"/>
      <c r="J103" s="10">
        <v>56.51</v>
      </c>
      <c r="K103" s="10">
        <v>344</v>
      </c>
      <c r="L103" s="10"/>
    </row>
    <row r="104" spans="1:12" x14ac:dyDescent="0.25">
      <c r="A104" s="4">
        <f t="shared" si="1"/>
        <v>99</v>
      </c>
      <c r="B104" s="3" t="s">
        <v>93</v>
      </c>
      <c r="C104" s="1">
        <v>393.31</v>
      </c>
      <c r="D104" s="1">
        <v>2</v>
      </c>
      <c r="E104" s="1">
        <v>1</v>
      </c>
      <c r="F104" s="10">
        <v>61.67</v>
      </c>
      <c r="G104" s="10">
        <v>25.35</v>
      </c>
      <c r="H104" s="10">
        <v>3.24</v>
      </c>
      <c r="I104" s="10"/>
      <c r="J104" s="10">
        <v>69.56</v>
      </c>
      <c r="K104" s="10">
        <v>751</v>
      </c>
      <c r="L104" s="10"/>
    </row>
    <row r="105" spans="1:12" x14ac:dyDescent="0.25">
      <c r="A105" s="4">
        <f t="shared" si="1"/>
        <v>100</v>
      </c>
      <c r="B105" s="3" t="s">
        <v>94</v>
      </c>
      <c r="C105" s="1">
        <v>357.19</v>
      </c>
      <c r="D105" s="1">
        <v>4</v>
      </c>
      <c r="E105" s="1">
        <v>1</v>
      </c>
      <c r="F105" s="10">
        <v>52</v>
      </c>
      <c r="G105" s="10">
        <v>10</v>
      </c>
      <c r="H105" s="10">
        <v>6</v>
      </c>
      <c r="I105" s="10"/>
      <c r="J105" s="10">
        <v>56</v>
      </c>
      <c r="K105" s="10">
        <v>854</v>
      </c>
      <c r="L105" s="10"/>
    </row>
    <row r="106" spans="1:12" x14ac:dyDescent="0.25">
      <c r="A106" s="4">
        <f t="shared" si="1"/>
        <v>101</v>
      </c>
      <c r="B106" s="3" t="s">
        <v>95</v>
      </c>
      <c r="C106" s="1">
        <v>294.68</v>
      </c>
      <c r="D106" s="1">
        <v>2.5</v>
      </c>
      <c r="E106" s="1">
        <v>1</v>
      </c>
      <c r="F106" s="10">
        <v>27.17</v>
      </c>
      <c r="G106" s="10">
        <v>18.54</v>
      </c>
      <c r="H106" s="10">
        <v>7</v>
      </c>
      <c r="I106" s="10"/>
      <c r="J106" s="10">
        <v>99</v>
      </c>
      <c r="K106" s="10">
        <v>540</v>
      </c>
      <c r="L106" s="10"/>
    </row>
    <row r="107" spans="1:12" x14ac:dyDescent="0.25">
      <c r="A107" s="4">
        <f t="shared" si="1"/>
        <v>102</v>
      </c>
      <c r="B107" s="3" t="s">
        <v>96</v>
      </c>
      <c r="C107" s="1">
        <v>214.94</v>
      </c>
      <c r="D107" s="1">
        <v>2</v>
      </c>
      <c r="E107" s="1">
        <v>1</v>
      </c>
      <c r="F107" s="10">
        <v>18</v>
      </c>
      <c r="G107" s="10">
        <v>13</v>
      </c>
      <c r="H107" s="10">
        <v>1.2</v>
      </c>
      <c r="I107" s="10"/>
      <c r="J107" s="10">
        <v>90</v>
      </c>
      <c r="K107" s="10">
        <v>681</v>
      </c>
      <c r="L107" s="10"/>
    </row>
    <row r="108" spans="1:12" x14ac:dyDescent="0.25">
      <c r="A108" s="4">
        <f t="shared" si="1"/>
        <v>103</v>
      </c>
      <c r="B108" s="3" t="s">
        <v>97</v>
      </c>
      <c r="C108" s="1">
        <v>343.62</v>
      </c>
      <c r="D108" s="1">
        <v>3</v>
      </c>
      <c r="E108" s="1">
        <v>1</v>
      </c>
      <c r="F108" s="10">
        <v>36</v>
      </c>
      <c r="G108" s="10">
        <v>28</v>
      </c>
      <c r="H108" s="10"/>
      <c r="I108" s="10"/>
      <c r="J108" s="10">
        <v>70</v>
      </c>
      <c r="K108" s="10">
        <v>680</v>
      </c>
      <c r="L108" s="10"/>
    </row>
    <row r="109" spans="1:12" x14ac:dyDescent="0.25">
      <c r="A109" s="4">
        <f t="shared" si="1"/>
        <v>104</v>
      </c>
      <c r="B109" s="3" t="s">
        <v>98</v>
      </c>
      <c r="C109" s="10">
        <v>137.69999999999999</v>
      </c>
      <c r="D109" s="1">
        <v>2</v>
      </c>
      <c r="E109" s="1">
        <v>1</v>
      </c>
      <c r="F109" s="10">
        <v>12.3</v>
      </c>
      <c r="G109" s="10">
        <v>12</v>
      </c>
      <c r="H109" s="10"/>
      <c r="I109" s="10"/>
      <c r="J109" s="10">
        <v>29</v>
      </c>
      <c r="K109" s="10">
        <v>402</v>
      </c>
      <c r="L109" s="10"/>
    </row>
    <row r="110" spans="1:12" x14ac:dyDescent="0.25">
      <c r="A110" s="4">
        <f t="shared" si="1"/>
        <v>105</v>
      </c>
      <c r="B110" s="3" t="s">
        <v>99</v>
      </c>
      <c r="C110" s="1">
        <v>353.87</v>
      </c>
      <c r="D110" s="1">
        <v>3</v>
      </c>
      <c r="E110" s="1">
        <v>1</v>
      </c>
      <c r="F110" s="10">
        <v>54</v>
      </c>
      <c r="G110" s="10">
        <v>42</v>
      </c>
      <c r="H110" s="10">
        <v>2.7</v>
      </c>
      <c r="I110" s="10"/>
      <c r="J110" s="10">
        <v>73</v>
      </c>
      <c r="K110" s="10">
        <v>376</v>
      </c>
      <c r="L110" s="10"/>
    </row>
    <row r="111" spans="1:12" x14ac:dyDescent="0.25">
      <c r="A111" s="4">
        <f t="shared" si="1"/>
        <v>106</v>
      </c>
      <c r="B111" s="3" t="s">
        <v>100</v>
      </c>
      <c r="C111" s="1">
        <v>233.15</v>
      </c>
      <c r="D111" s="1">
        <v>2</v>
      </c>
      <c r="E111" s="1">
        <v>1</v>
      </c>
      <c r="F111" s="10">
        <v>34</v>
      </c>
      <c r="G111" s="10">
        <v>12.7</v>
      </c>
      <c r="H111" s="10">
        <v>0.5</v>
      </c>
      <c r="I111" s="10"/>
      <c r="J111" s="10">
        <v>27</v>
      </c>
      <c r="K111" s="10">
        <v>351</v>
      </c>
      <c r="L111" s="10"/>
    </row>
    <row r="112" spans="1:12" x14ac:dyDescent="0.25">
      <c r="A112" s="4">
        <v>107</v>
      </c>
      <c r="B112" s="3" t="s">
        <v>101</v>
      </c>
      <c r="C112" s="1">
        <v>518.13</v>
      </c>
      <c r="D112" s="1">
        <v>4</v>
      </c>
      <c r="E112" s="1">
        <v>1</v>
      </c>
      <c r="F112" s="10">
        <v>73</v>
      </c>
      <c r="G112" s="10">
        <v>15</v>
      </c>
      <c r="H112" s="10">
        <v>6</v>
      </c>
      <c r="I112" s="10"/>
      <c r="J112" s="10">
        <v>50</v>
      </c>
      <c r="K112" s="10">
        <v>557</v>
      </c>
      <c r="L112" s="10"/>
    </row>
    <row r="113" spans="1:12" x14ac:dyDescent="0.25">
      <c r="A113" s="4">
        <f t="shared" si="1"/>
        <v>108</v>
      </c>
      <c r="B113" s="3" t="s">
        <v>102</v>
      </c>
      <c r="C113" s="1">
        <v>236.53</v>
      </c>
      <c r="D113" s="1">
        <v>2</v>
      </c>
      <c r="E113" s="1">
        <v>1</v>
      </c>
      <c r="F113" s="10">
        <v>52.33</v>
      </c>
      <c r="G113" s="10"/>
      <c r="H113" s="10"/>
      <c r="I113" s="10"/>
      <c r="J113" s="10">
        <v>40.5</v>
      </c>
      <c r="K113" s="10">
        <v>575</v>
      </c>
      <c r="L113" s="10"/>
    </row>
    <row r="114" spans="1:12" x14ac:dyDescent="0.25">
      <c r="A114" s="4">
        <f t="shared" si="1"/>
        <v>109</v>
      </c>
      <c r="B114" s="3" t="s">
        <v>103</v>
      </c>
      <c r="C114" s="10">
        <v>248</v>
      </c>
      <c r="D114" s="1">
        <v>3</v>
      </c>
      <c r="E114" s="1">
        <v>1</v>
      </c>
      <c r="F114" s="10">
        <v>37.64</v>
      </c>
      <c r="G114" s="10">
        <v>17.5</v>
      </c>
      <c r="H114" s="10">
        <v>2.73</v>
      </c>
      <c r="I114" s="10"/>
      <c r="J114" s="10">
        <v>45</v>
      </c>
      <c r="K114" s="10">
        <v>623</v>
      </c>
      <c r="L114" s="10"/>
    </row>
    <row r="115" spans="1:12" x14ac:dyDescent="0.25">
      <c r="A115" s="4">
        <f t="shared" si="1"/>
        <v>110</v>
      </c>
      <c r="B115" s="3" t="s">
        <v>104</v>
      </c>
      <c r="C115" s="1">
        <v>636.67999999999995</v>
      </c>
      <c r="D115" s="1">
        <v>2.5</v>
      </c>
      <c r="E115" s="1">
        <v>2</v>
      </c>
      <c r="F115" s="10">
        <v>110</v>
      </c>
      <c r="G115" s="10">
        <v>5.5</v>
      </c>
      <c r="H115" s="10">
        <v>5.5</v>
      </c>
      <c r="I115" s="10"/>
      <c r="J115" s="10">
        <v>70</v>
      </c>
      <c r="K115" s="10">
        <v>430</v>
      </c>
      <c r="L115" s="10"/>
    </row>
    <row r="116" spans="1:12" x14ac:dyDescent="0.25">
      <c r="A116" s="4">
        <f t="shared" si="1"/>
        <v>111</v>
      </c>
      <c r="B116" s="3" t="s">
        <v>105</v>
      </c>
      <c r="C116" s="1">
        <v>703.97</v>
      </c>
      <c r="D116" s="1">
        <v>3</v>
      </c>
      <c r="E116" s="1">
        <v>1</v>
      </c>
      <c r="F116" s="10">
        <v>50</v>
      </c>
      <c r="G116" s="10">
        <v>45</v>
      </c>
      <c r="H116" s="10">
        <v>3.2</v>
      </c>
      <c r="I116" s="10"/>
      <c r="J116" s="10">
        <v>85</v>
      </c>
      <c r="K116" s="10">
        <v>1020</v>
      </c>
      <c r="L116" s="10"/>
    </row>
    <row r="117" spans="1:12" x14ac:dyDescent="0.25">
      <c r="A117" s="4">
        <f t="shared" si="1"/>
        <v>112</v>
      </c>
      <c r="B117" s="3" t="s">
        <v>106</v>
      </c>
      <c r="C117" s="1">
        <v>502.39</v>
      </c>
      <c r="D117" s="1">
        <v>3</v>
      </c>
      <c r="E117" s="1">
        <v>2</v>
      </c>
      <c r="F117" s="10">
        <v>70</v>
      </c>
      <c r="G117" s="10">
        <v>27</v>
      </c>
      <c r="H117" s="10">
        <v>7</v>
      </c>
      <c r="I117" s="10"/>
      <c r="J117" s="10">
        <v>60</v>
      </c>
      <c r="K117" s="10">
        <v>386</v>
      </c>
      <c r="L117" s="10"/>
    </row>
    <row r="118" spans="1:12" x14ac:dyDescent="0.25">
      <c r="A118" s="4">
        <f t="shared" si="1"/>
        <v>113</v>
      </c>
      <c r="B118" s="3" t="s">
        <v>107</v>
      </c>
      <c r="C118" s="1">
        <v>378.54</v>
      </c>
      <c r="D118" s="1">
        <v>3</v>
      </c>
      <c r="E118" s="1">
        <v>2</v>
      </c>
      <c r="F118" s="10">
        <v>65.75</v>
      </c>
      <c r="G118" s="10">
        <v>18</v>
      </c>
      <c r="H118" s="10">
        <v>2.5299999999999998</v>
      </c>
      <c r="I118" s="10"/>
      <c r="J118" s="10">
        <v>83</v>
      </c>
      <c r="K118" s="10">
        <v>536</v>
      </c>
      <c r="L118" s="10"/>
    </row>
    <row r="119" spans="1:12" x14ac:dyDescent="0.25">
      <c r="A119" s="4">
        <f t="shared" si="1"/>
        <v>114</v>
      </c>
      <c r="B119" s="3" t="s">
        <v>108</v>
      </c>
      <c r="C119" s="1">
        <v>194.74</v>
      </c>
      <c r="D119" s="1">
        <v>2</v>
      </c>
      <c r="E119" s="1">
        <v>1</v>
      </c>
      <c r="F119" s="10">
        <v>33.68</v>
      </c>
      <c r="G119" s="10">
        <v>11.06</v>
      </c>
      <c r="H119" s="10">
        <v>6.26</v>
      </c>
      <c r="I119" s="10"/>
      <c r="J119" s="10">
        <v>44.25</v>
      </c>
      <c r="K119" s="10">
        <v>524</v>
      </c>
      <c r="L119" s="10"/>
    </row>
    <row r="120" spans="1:12" x14ac:dyDescent="0.25">
      <c r="A120" s="4">
        <f t="shared" si="1"/>
        <v>115</v>
      </c>
      <c r="B120" s="3" t="s">
        <v>109</v>
      </c>
      <c r="C120" s="10">
        <v>89</v>
      </c>
      <c r="D120" s="1">
        <v>1</v>
      </c>
      <c r="E120" s="1">
        <v>1</v>
      </c>
      <c r="F120" s="10">
        <v>8.5</v>
      </c>
      <c r="G120" s="10"/>
      <c r="H120" s="10"/>
      <c r="I120" s="10"/>
      <c r="J120" s="10">
        <v>38</v>
      </c>
      <c r="K120" s="10">
        <v>290</v>
      </c>
      <c r="L120" s="10"/>
    </row>
    <row r="121" spans="1:12" x14ac:dyDescent="0.25">
      <c r="A121" s="4">
        <f t="shared" si="1"/>
        <v>116</v>
      </c>
      <c r="B121" s="3" t="s">
        <v>110</v>
      </c>
      <c r="C121" s="1">
        <v>145.76</v>
      </c>
      <c r="D121" s="1">
        <v>1.5</v>
      </c>
      <c r="E121" s="1">
        <v>1</v>
      </c>
      <c r="F121" s="10">
        <v>19.940000000000001</v>
      </c>
      <c r="G121" s="10">
        <v>9.8000000000000007</v>
      </c>
      <c r="H121" s="10">
        <v>0.51</v>
      </c>
      <c r="I121" s="10"/>
      <c r="J121" s="10">
        <v>47.05</v>
      </c>
      <c r="K121" s="10">
        <v>261</v>
      </c>
      <c r="L121" s="10"/>
    </row>
    <row r="122" spans="1:12" x14ac:dyDescent="0.25">
      <c r="A122" s="4">
        <f t="shared" si="1"/>
        <v>117</v>
      </c>
      <c r="B122" s="3" t="s">
        <v>111</v>
      </c>
      <c r="C122" s="1">
        <v>204.3</v>
      </c>
      <c r="D122" s="1">
        <v>1.5</v>
      </c>
      <c r="E122" s="1">
        <v>1</v>
      </c>
      <c r="F122" s="10">
        <v>22.75</v>
      </c>
      <c r="G122" s="10"/>
      <c r="H122" s="10"/>
      <c r="I122" s="10"/>
      <c r="J122" s="10">
        <v>235</v>
      </c>
      <c r="K122" s="10">
        <v>464</v>
      </c>
      <c r="L122" s="10"/>
    </row>
    <row r="123" spans="1:12" x14ac:dyDescent="0.25">
      <c r="A123" s="4">
        <f t="shared" si="1"/>
        <v>118</v>
      </c>
      <c r="B123" s="3" t="s">
        <v>112</v>
      </c>
      <c r="C123" s="1">
        <v>428.98</v>
      </c>
      <c r="D123" s="1">
        <v>4</v>
      </c>
      <c r="E123" s="1">
        <v>1</v>
      </c>
      <c r="F123" s="10">
        <f>34.65+7.7</f>
        <v>42.35</v>
      </c>
      <c r="G123" s="10">
        <v>29.48</v>
      </c>
      <c r="H123" s="10"/>
      <c r="I123" s="10"/>
      <c r="J123" s="10">
        <v>96</v>
      </c>
      <c r="K123" s="10">
        <v>397</v>
      </c>
      <c r="L123" s="10"/>
    </row>
    <row r="124" spans="1:12" x14ac:dyDescent="0.25">
      <c r="A124" s="4">
        <f t="shared" si="1"/>
        <v>119</v>
      </c>
      <c r="B124" s="3" t="s">
        <v>113</v>
      </c>
      <c r="C124" s="1">
        <v>383.77</v>
      </c>
      <c r="D124" s="1">
        <v>2.5</v>
      </c>
      <c r="E124" s="1">
        <v>1</v>
      </c>
      <c r="F124" s="10">
        <v>33.57</v>
      </c>
      <c r="G124" s="10">
        <v>21.12</v>
      </c>
      <c r="H124" s="10">
        <v>3.36</v>
      </c>
      <c r="I124" s="10"/>
      <c r="J124" s="10">
        <v>45.98</v>
      </c>
      <c r="K124" s="10">
        <v>352</v>
      </c>
      <c r="L124" s="10"/>
    </row>
    <row r="125" spans="1:12" x14ac:dyDescent="0.25">
      <c r="A125" s="4">
        <f t="shared" si="1"/>
        <v>120</v>
      </c>
      <c r="B125" s="3" t="s">
        <v>114</v>
      </c>
      <c r="C125" s="1">
        <v>400.96</v>
      </c>
      <c r="D125" s="1">
        <v>2.5</v>
      </c>
      <c r="E125" s="1">
        <v>1</v>
      </c>
      <c r="F125" s="10">
        <v>41.95</v>
      </c>
      <c r="G125" s="10">
        <v>24.7</v>
      </c>
      <c r="H125" s="10">
        <v>3.04</v>
      </c>
      <c r="I125" s="10"/>
      <c r="J125" s="10">
        <v>68.72</v>
      </c>
      <c r="K125" s="10">
        <v>719</v>
      </c>
      <c r="L125" s="10"/>
    </row>
    <row r="126" spans="1:12" x14ac:dyDescent="0.25">
      <c r="A126" s="4">
        <f t="shared" si="1"/>
        <v>121</v>
      </c>
      <c r="B126" s="3" t="s">
        <v>115</v>
      </c>
      <c r="C126" s="1">
        <v>452.76</v>
      </c>
      <c r="D126" s="1">
        <v>2.5</v>
      </c>
      <c r="E126" s="1">
        <v>2</v>
      </c>
      <c r="F126" s="10">
        <v>67.47</v>
      </c>
      <c r="G126" s="10">
        <v>29.13</v>
      </c>
      <c r="H126" s="10">
        <v>6.08</v>
      </c>
      <c r="I126" s="10"/>
      <c r="J126" s="10">
        <v>123.49</v>
      </c>
      <c r="K126" s="10">
        <v>504</v>
      </c>
      <c r="L126" s="10"/>
    </row>
    <row r="127" spans="1:12" x14ac:dyDescent="0.25">
      <c r="A127" s="4">
        <f t="shared" si="1"/>
        <v>122</v>
      </c>
      <c r="B127" s="3" t="s">
        <v>116</v>
      </c>
      <c r="C127" s="1">
        <v>454.56</v>
      </c>
      <c r="D127" s="1">
        <v>2.5</v>
      </c>
      <c r="E127" s="1">
        <v>2</v>
      </c>
      <c r="F127" s="10">
        <v>67.510000000000005</v>
      </c>
      <c r="G127" s="10">
        <v>13.97</v>
      </c>
      <c r="H127" s="10">
        <v>3.95</v>
      </c>
      <c r="I127" s="10"/>
      <c r="J127" s="10">
        <v>37.479999999999997</v>
      </c>
      <c r="K127" s="10">
        <v>402</v>
      </c>
      <c r="L127" s="10"/>
    </row>
    <row r="128" spans="1:12" x14ac:dyDescent="0.25">
      <c r="A128" s="4">
        <f t="shared" si="1"/>
        <v>123</v>
      </c>
      <c r="B128" s="3" t="s">
        <v>117</v>
      </c>
      <c r="C128" s="1"/>
      <c r="D128" s="1"/>
      <c r="E128" s="1"/>
      <c r="F128" s="10"/>
      <c r="G128" s="10"/>
      <c r="H128" s="10"/>
      <c r="I128" s="10"/>
      <c r="J128" s="10">
        <v>37.25</v>
      </c>
      <c r="K128" s="10"/>
      <c r="L128" s="10"/>
    </row>
    <row r="129" spans="1:12" x14ac:dyDescent="0.25">
      <c r="A129" s="4">
        <f t="shared" si="1"/>
        <v>124</v>
      </c>
      <c r="B129" s="3" t="s">
        <v>118</v>
      </c>
      <c r="C129" s="10">
        <v>191.2</v>
      </c>
      <c r="D129" s="1">
        <v>2</v>
      </c>
      <c r="E129" s="1">
        <v>1</v>
      </c>
      <c r="F129" s="10">
        <v>31.57</v>
      </c>
      <c r="G129" s="10">
        <v>16.68</v>
      </c>
      <c r="H129" s="10">
        <v>2.25</v>
      </c>
      <c r="I129" s="10"/>
      <c r="J129" s="10">
        <v>34.74</v>
      </c>
      <c r="K129" s="10">
        <v>341</v>
      </c>
      <c r="L129" s="10"/>
    </row>
    <row r="130" spans="1:12" x14ac:dyDescent="0.25">
      <c r="A130" s="4">
        <f t="shared" si="1"/>
        <v>125</v>
      </c>
      <c r="B130" s="3" t="s">
        <v>119</v>
      </c>
      <c r="C130" s="1">
        <v>280.45999999999998</v>
      </c>
      <c r="D130" s="1">
        <v>2.5</v>
      </c>
      <c r="E130" s="1">
        <v>1</v>
      </c>
      <c r="F130" s="10">
        <v>38.200000000000003</v>
      </c>
      <c r="G130" s="10">
        <v>9.24</v>
      </c>
      <c r="H130" s="10">
        <v>3.8</v>
      </c>
      <c r="I130" s="10"/>
      <c r="J130" s="10">
        <v>38.4</v>
      </c>
      <c r="K130" s="10">
        <v>355</v>
      </c>
      <c r="L130" s="10"/>
    </row>
    <row r="131" spans="1:12" x14ac:dyDescent="0.25">
      <c r="A131" s="4">
        <f t="shared" si="1"/>
        <v>126</v>
      </c>
      <c r="B131" s="3" t="s">
        <v>120</v>
      </c>
      <c r="C131" s="10">
        <v>406.7</v>
      </c>
      <c r="D131" s="1">
        <v>2.5</v>
      </c>
      <c r="E131" s="1">
        <v>1</v>
      </c>
      <c r="F131" s="10">
        <v>33.35</v>
      </c>
      <c r="G131" s="10">
        <v>23.28</v>
      </c>
      <c r="H131" s="10">
        <v>2.57</v>
      </c>
      <c r="I131" s="10"/>
      <c r="J131" s="10">
        <v>30.75</v>
      </c>
      <c r="K131" s="10">
        <v>336</v>
      </c>
      <c r="L131" s="10"/>
    </row>
    <row r="132" spans="1:12" x14ac:dyDescent="0.25">
      <c r="A132" s="4">
        <f t="shared" ref="A132:A156" si="2">A131+1</f>
        <v>127</v>
      </c>
      <c r="B132" s="3" t="s">
        <v>121</v>
      </c>
      <c r="C132" s="1">
        <v>687.49</v>
      </c>
      <c r="D132" s="1">
        <v>3.5</v>
      </c>
      <c r="E132" s="1">
        <v>1</v>
      </c>
      <c r="F132" s="10">
        <v>67.63</v>
      </c>
      <c r="G132" s="10">
        <v>31.72</v>
      </c>
      <c r="H132" s="10">
        <v>7.02</v>
      </c>
      <c r="I132" s="10"/>
      <c r="J132" s="10">
        <v>59.12</v>
      </c>
      <c r="K132" s="10">
        <v>432</v>
      </c>
      <c r="L132" s="10"/>
    </row>
    <row r="133" spans="1:12" x14ac:dyDescent="0.25">
      <c r="A133" s="4">
        <f t="shared" si="2"/>
        <v>128</v>
      </c>
      <c r="B133" s="3" t="s">
        <v>122</v>
      </c>
      <c r="C133" s="1">
        <v>691.92</v>
      </c>
      <c r="D133" s="1">
        <v>3.5</v>
      </c>
      <c r="E133" s="1">
        <v>1</v>
      </c>
      <c r="F133" s="10">
        <v>52.63</v>
      </c>
      <c r="G133" s="10">
        <v>29.93</v>
      </c>
      <c r="H133" s="10">
        <v>8.1</v>
      </c>
      <c r="I133" s="10"/>
      <c r="J133" s="10">
        <v>68.319999999999993</v>
      </c>
      <c r="K133" s="10">
        <v>299</v>
      </c>
      <c r="L133" s="10"/>
    </row>
    <row r="134" spans="1:12" x14ac:dyDescent="0.25">
      <c r="A134" s="4">
        <f t="shared" si="2"/>
        <v>129</v>
      </c>
      <c r="B134" s="3" t="s">
        <v>123</v>
      </c>
      <c r="C134" s="1">
        <v>312.56</v>
      </c>
      <c r="D134" s="1">
        <v>3</v>
      </c>
      <c r="E134" s="1">
        <v>1</v>
      </c>
      <c r="F134" s="10">
        <v>38.74</v>
      </c>
      <c r="G134" s="10">
        <v>10.94</v>
      </c>
      <c r="H134" s="10">
        <v>4.16</v>
      </c>
      <c r="I134" s="10"/>
      <c r="J134" s="10">
        <v>85</v>
      </c>
      <c r="K134" s="10">
        <v>308</v>
      </c>
      <c r="L134" s="10"/>
    </row>
    <row r="135" spans="1:12" x14ac:dyDescent="0.25">
      <c r="A135" s="4">
        <f t="shared" si="2"/>
        <v>130</v>
      </c>
      <c r="B135" s="3" t="s">
        <v>124</v>
      </c>
      <c r="C135" s="1">
        <v>239.87</v>
      </c>
      <c r="D135" s="1">
        <v>2.5</v>
      </c>
      <c r="E135" s="1">
        <v>1</v>
      </c>
      <c r="F135" s="10">
        <v>31.08</v>
      </c>
      <c r="G135" s="10">
        <v>10.95</v>
      </c>
      <c r="H135" s="10">
        <v>2.94</v>
      </c>
      <c r="I135" s="10"/>
      <c r="J135" s="10">
        <v>70</v>
      </c>
      <c r="K135" s="10">
        <v>635</v>
      </c>
      <c r="L135" s="10"/>
    </row>
    <row r="136" spans="1:12" x14ac:dyDescent="0.25">
      <c r="A136" s="4">
        <f t="shared" si="2"/>
        <v>131</v>
      </c>
      <c r="B136" s="3" t="s">
        <v>125</v>
      </c>
      <c r="C136" s="1">
        <v>388.39</v>
      </c>
      <c r="D136" s="1">
        <v>3</v>
      </c>
      <c r="E136" s="1">
        <v>2</v>
      </c>
      <c r="F136" s="10">
        <v>84.89</v>
      </c>
      <c r="G136" s="10"/>
      <c r="H136" s="10">
        <v>2.48</v>
      </c>
      <c r="I136" s="10"/>
      <c r="J136" s="10">
        <v>70</v>
      </c>
      <c r="K136" s="10">
        <v>335</v>
      </c>
      <c r="L136" s="10"/>
    </row>
    <row r="137" spans="1:12" x14ac:dyDescent="0.25">
      <c r="A137" s="4">
        <f t="shared" si="2"/>
        <v>132</v>
      </c>
      <c r="B137" s="3" t="s">
        <v>126</v>
      </c>
      <c r="C137" s="1">
        <v>386.12</v>
      </c>
      <c r="D137" s="1">
        <v>3</v>
      </c>
      <c r="E137" s="1">
        <v>1</v>
      </c>
      <c r="F137" s="10">
        <v>69</v>
      </c>
      <c r="G137" s="10">
        <v>25</v>
      </c>
      <c r="H137" s="10">
        <v>5</v>
      </c>
      <c r="I137" s="10"/>
      <c r="J137" s="10">
        <v>39</v>
      </c>
      <c r="K137" s="10">
        <v>287</v>
      </c>
      <c r="L137" s="10"/>
    </row>
    <row r="138" spans="1:12" x14ac:dyDescent="0.25">
      <c r="A138" s="4">
        <f t="shared" si="2"/>
        <v>133</v>
      </c>
      <c r="B138" s="3" t="s">
        <v>127</v>
      </c>
      <c r="C138" s="1">
        <v>251.07</v>
      </c>
      <c r="D138" s="1">
        <v>3</v>
      </c>
      <c r="E138" s="1">
        <v>1</v>
      </c>
      <c r="F138" s="10">
        <v>70</v>
      </c>
      <c r="G138" s="10">
        <v>12</v>
      </c>
      <c r="H138" s="10">
        <v>6.5</v>
      </c>
      <c r="I138" s="10"/>
      <c r="J138" s="10">
        <v>63</v>
      </c>
      <c r="K138" s="10">
        <v>626</v>
      </c>
      <c r="L138" s="10"/>
    </row>
    <row r="139" spans="1:12" x14ac:dyDescent="0.25">
      <c r="A139" s="4">
        <f t="shared" si="2"/>
        <v>134</v>
      </c>
      <c r="B139" s="3" t="s">
        <v>128</v>
      </c>
      <c r="C139" s="10">
        <v>274.5</v>
      </c>
      <c r="D139" s="1">
        <v>3</v>
      </c>
      <c r="E139" s="1">
        <v>1</v>
      </c>
      <c r="F139" s="10">
        <v>76</v>
      </c>
      <c r="G139" s="10">
        <v>15</v>
      </c>
      <c r="H139" s="10">
        <v>6.5</v>
      </c>
      <c r="I139" s="10"/>
      <c r="J139" s="10">
        <v>67</v>
      </c>
      <c r="K139" s="10">
        <v>629</v>
      </c>
      <c r="L139" s="10"/>
    </row>
    <row r="140" spans="1:12" x14ac:dyDescent="0.25">
      <c r="A140" s="4">
        <f t="shared" si="2"/>
        <v>135</v>
      </c>
      <c r="B140" s="3" t="s">
        <v>129</v>
      </c>
      <c r="C140" s="1">
        <v>225.36</v>
      </c>
      <c r="D140" s="1">
        <v>3</v>
      </c>
      <c r="E140" s="1">
        <v>1</v>
      </c>
      <c r="F140" s="10">
        <v>99</v>
      </c>
      <c r="G140" s="10">
        <v>12</v>
      </c>
      <c r="H140" s="10">
        <v>3</v>
      </c>
      <c r="I140" s="10"/>
      <c r="J140" s="10">
        <v>106</v>
      </c>
      <c r="K140" s="10">
        <v>608</v>
      </c>
      <c r="L140" s="10"/>
    </row>
    <row r="141" spans="1:12" x14ac:dyDescent="0.25">
      <c r="A141" s="4">
        <f t="shared" si="2"/>
        <v>136</v>
      </c>
      <c r="B141" s="3" t="s">
        <v>130</v>
      </c>
      <c r="C141" s="1">
        <v>349.56</v>
      </c>
      <c r="D141" s="1">
        <v>3</v>
      </c>
      <c r="E141" s="1">
        <v>1</v>
      </c>
      <c r="F141" s="10">
        <v>65.5</v>
      </c>
      <c r="G141" s="10">
        <v>28</v>
      </c>
      <c r="H141" s="10">
        <v>3</v>
      </c>
      <c r="I141" s="10"/>
      <c r="J141" s="10">
        <v>52</v>
      </c>
      <c r="K141" s="10">
        <v>337</v>
      </c>
      <c r="L141" s="10"/>
    </row>
    <row r="142" spans="1:12" x14ac:dyDescent="0.25">
      <c r="A142" s="4">
        <f t="shared" si="2"/>
        <v>137</v>
      </c>
      <c r="B142" s="3" t="s">
        <v>131</v>
      </c>
      <c r="C142" s="1">
        <v>162.47</v>
      </c>
      <c r="D142" s="1">
        <v>2</v>
      </c>
      <c r="E142" s="1">
        <v>1</v>
      </c>
      <c r="F142" s="10">
        <v>23</v>
      </c>
      <c r="G142" s="10"/>
      <c r="H142" s="10">
        <v>2</v>
      </c>
      <c r="I142" s="10"/>
      <c r="J142" s="10">
        <v>29</v>
      </c>
      <c r="K142" s="10">
        <v>283</v>
      </c>
      <c r="L142" s="10"/>
    </row>
    <row r="143" spans="1:12" x14ac:dyDescent="0.25">
      <c r="A143" s="4">
        <f t="shared" si="2"/>
        <v>138</v>
      </c>
      <c r="B143" s="3" t="s">
        <v>132</v>
      </c>
      <c r="C143" s="1">
        <v>316.14999999999998</v>
      </c>
      <c r="D143" s="1">
        <v>3</v>
      </c>
      <c r="E143" s="1">
        <v>1</v>
      </c>
      <c r="F143" s="10">
        <v>40.64</v>
      </c>
      <c r="G143" s="10">
        <v>9.3000000000000007</v>
      </c>
      <c r="H143" s="10">
        <v>2.78</v>
      </c>
      <c r="I143" s="10"/>
      <c r="J143" s="10">
        <v>86</v>
      </c>
      <c r="K143" s="10">
        <v>521</v>
      </c>
      <c r="L143" s="10"/>
    </row>
    <row r="144" spans="1:12" x14ac:dyDescent="0.25">
      <c r="A144" s="4">
        <f t="shared" si="2"/>
        <v>139</v>
      </c>
      <c r="B144" s="3" t="s">
        <v>133</v>
      </c>
      <c r="C144" s="1">
        <v>165.93</v>
      </c>
      <c r="D144" s="1">
        <v>2</v>
      </c>
      <c r="E144" s="1">
        <v>1</v>
      </c>
      <c r="F144" s="10">
        <v>20.399999999999999</v>
      </c>
      <c r="G144" s="10"/>
      <c r="H144" s="10"/>
      <c r="I144" s="10"/>
      <c r="J144" s="10">
        <v>30</v>
      </c>
      <c r="K144" s="10">
        <v>609</v>
      </c>
      <c r="L144" s="10"/>
    </row>
    <row r="145" spans="1:14" x14ac:dyDescent="0.25">
      <c r="A145" s="4">
        <f t="shared" si="2"/>
        <v>140</v>
      </c>
      <c r="B145" s="3" t="s">
        <v>134</v>
      </c>
      <c r="C145" s="1">
        <v>156.47</v>
      </c>
      <c r="D145" s="1">
        <v>2</v>
      </c>
      <c r="E145" s="1">
        <v>1</v>
      </c>
      <c r="F145" s="10">
        <v>29.8</v>
      </c>
      <c r="G145" s="10">
        <v>19</v>
      </c>
      <c r="H145" s="10">
        <v>1</v>
      </c>
      <c r="I145" s="10"/>
      <c r="J145" s="10">
        <v>45</v>
      </c>
      <c r="K145" s="10">
        <v>551</v>
      </c>
      <c r="L145" s="10"/>
    </row>
    <row r="146" spans="1:14" x14ac:dyDescent="0.25">
      <c r="A146" s="4">
        <f t="shared" si="2"/>
        <v>141</v>
      </c>
      <c r="B146" s="3" t="s">
        <v>135</v>
      </c>
      <c r="C146" s="1">
        <v>355.96</v>
      </c>
      <c r="D146" s="1">
        <v>3</v>
      </c>
      <c r="E146" s="1">
        <v>1</v>
      </c>
      <c r="F146" s="10">
        <v>47.72</v>
      </c>
      <c r="G146" s="10">
        <v>33.61</v>
      </c>
      <c r="H146" s="10">
        <v>3.21</v>
      </c>
      <c r="I146" s="10"/>
      <c r="J146" s="10">
        <v>49</v>
      </c>
      <c r="K146" s="10">
        <v>618</v>
      </c>
      <c r="L146" s="10"/>
    </row>
    <row r="147" spans="1:14" x14ac:dyDescent="0.25">
      <c r="A147" s="4">
        <f t="shared" si="2"/>
        <v>142</v>
      </c>
      <c r="B147" s="3" t="s">
        <v>136</v>
      </c>
      <c r="C147" s="10">
        <v>77.599999999999994</v>
      </c>
      <c r="D147" s="1">
        <v>2</v>
      </c>
      <c r="E147" s="1">
        <v>1</v>
      </c>
      <c r="F147" s="10">
        <v>14.5</v>
      </c>
      <c r="G147" s="10"/>
      <c r="H147" s="10">
        <v>0.7</v>
      </c>
      <c r="I147" s="10"/>
      <c r="J147" s="10">
        <v>36</v>
      </c>
      <c r="K147" s="10">
        <v>586</v>
      </c>
      <c r="L147" s="10"/>
    </row>
    <row r="148" spans="1:14" x14ac:dyDescent="0.25">
      <c r="A148" s="4">
        <f t="shared" si="2"/>
        <v>143</v>
      </c>
      <c r="B148" s="3" t="s">
        <v>137</v>
      </c>
      <c r="C148" s="1">
        <v>199.21</v>
      </c>
      <c r="D148" s="1">
        <v>3</v>
      </c>
      <c r="E148" s="1">
        <v>1</v>
      </c>
      <c r="F148" s="10">
        <v>45.2</v>
      </c>
      <c r="G148" s="10"/>
      <c r="H148" s="10">
        <v>1.6</v>
      </c>
      <c r="I148" s="10"/>
      <c r="J148" s="10">
        <v>23</v>
      </c>
      <c r="K148" s="10">
        <v>659</v>
      </c>
      <c r="L148" s="10"/>
    </row>
    <row r="149" spans="1:14" x14ac:dyDescent="0.25">
      <c r="A149" s="4">
        <f t="shared" si="2"/>
        <v>144</v>
      </c>
      <c r="B149" s="3" t="s">
        <v>138</v>
      </c>
      <c r="C149" s="1">
        <v>232.53</v>
      </c>
      <c r="D149" s="1">
        <v>2</v>
      </c>
      <c r="E149" s="1">
        <v>2</v>
      </c>
      <c r="F149" s="10">
        <v>37.64</v>
      </c>
      <c r="G149" s="10">
        <v>10.95</v>
      </c>
      <c r="H149" s="10">
        <v>4.1900000000000004</v>
      </c>
      <c r="I149" s="10"/>
      <c r="J149" s="10">
        <v>59</v>
      </c>
      <c r="K149" s="10">
        <v>607</v>
      </c>
      <c r="L149" s="10"/>
    </row>
    <row r="150" spans="1:14" x14ac:dyDescent="0.25">
      <c r="A150" s="4">
        <f t="shared" si="2"/>
        <v>145</v>
      </c>
      <c r="B150" s="3" t="s">
        <v>139</v>
      </c>
      <c r="C150" s="1">
        <v>268.22000000000003</v>
      </c>
      <c r="D150" s="1">
        <v>3</v>
      </c>
      <c r="E150" s="1">
        <v>1</v>
      </c>
      <c r="F150" s="10">
        <v>30.56</v>
      </c>
      <c r="G150" s="10">
        <v>12.14</v>
      </c>
      <c r="H150" s="10">
        <v>3.6</v>
      </c>
      <c r="I150" s="10"/>
      <c r="J150" s="10">
        <v>60</v>
      </c>
      <c r="K150" s="10">
        <v>638</v>
      </c>
      <c r="L150" s="10"/>
    </row>
    <row r="151" spans="1:14" x14ac:dyDescent="0.25">
      <c r="A151" s="4">
        <f t="shared" si="2"/>
        <v>146</v>
      </c>
      <c r="B151" s="3" t="s">
        <v>166</v>
      </c>
      <c r="C151" s="10">
        <v>718.2</v>
      </c>
      <c r="D151" s="1">
        <v>2</v>
      </c>
      <c r="E151" s="1">
        <v>1</v>
      </c>
      <c r="F151" s="10">
        <f>65+55.82</f>
        <v>120.82</v>
      </c>
      <c r="G151" s="10"/>
      <c r="H151" s="10"/>
      <c r="I151" s="10"/>
      <c r="J151" s="10">
        <v>10</v>
      </c>
      <c r="K151" s="10"/>
      <c r="L151" s="10"/>
    </row>
    <row r="152" spans="1:14" x14ac:dyDescent="0.25">
      <c r="A152" s="4">
        <f t="shared" si="2"/>
        <v>147</v>
      </c>
      <c r="B152" s="3" t="s">
        <v>140</v>
      </c>
      <c r="C152" s="1">
        <v>180.44</v>
      </c>
      <c r="D152" s="1">
        <v>3</v>
      </c>
      <c r="E152" s="1">
        <v>1</v>
      </c>
      <c r="F152" s="10">
        <v>28.6</v>
      </c>
      <c r="G152" s="10">
        <v>13</v>
      </c>
      <c r="H152" s="10">
        <v>3.8</v>
      </c>
      <c r="I152" s="10"/>
      <c r="J152" s="10">
        <v>40</v>
      </c>
      <c r="K152" s="10">
        <v>604</v>
      </c>
      <c r="L152" s="10"/>
    </row>
    <row r="153" spans="1:14" x14ac:dyDescent="0.25">
      <c r="A153" s="4">
        <f t="shared" si="2"/>
        <v>148</v>
      </c>
      <c r="B153" s="3" t="s">
        <v>141</v>
      </c>
      <c r="C153" s="1">
        <v>179.88</v>
      </c>
      <c r="D153" s="1">
        <v>2</v>
      </c>
      <c r="E153" s="1">
        <v>1</v>
      </c>
      <c r="F153" s="10">
        <v>15</v>
      </c>
      <c r="G153" s="10"/>
      <c r="H153" s="10">
        <v>2.4</v>
      </c>
      <c r="I153" s="10"/>
      <c r="J153" s="10">
        <v>47</v>
      </c>
      <c r="K153" s="10">
        <v>938</v>
      </c>
      <c r="L153" s="10"/>
    </row>
    <row r="154" spans="1:14" x14ac:dyDescent="0.25">
      <c r="A154" s="4">
        <f t="shared" si="2"/>
        <v>149</v>
      </c>
      <c r="B154" s="3" t="s">
        <v>142</v>
      </c>
      <c r="C154" s="10">
        <v>187.4</v>
      </c>
      <c r="D154" s="1">
        <v>2</v>
      </c>
      <c r="E154" s="1">
        <v>1</v>
      </c>
      <c r="F154" s="10">
        <v>20.399999999999999</v>
      </c>
      <c r="G154" s="10">
        <v>10</v>
      </c>
      <c r="H154" s="10">
        <v>1</v>
      </c>
      <c r="I154" s="10"/>
      <c r="J154" s="10">
        <v>47</v>
      </c>
      <c r="K154" s="10">
        <v>938</v>
      </c>
      <c r="L154" s="10"/>
    </row>
    <row r="155" spans="1:14" x14ac:dyDescent="0.25">
      <c r="A155" s="4">
        <f t="shared" si="2"/>
        <v>150</v>
      </c>
      <c r="B155" s="1" t="s">
        <v>143</v>
      </c>
      <c r="C155" s="10">
        <v>1522</v>
      </c>
      <c r="D155" s="1">
        <v>5</v>
      </c>
      <c r="E155" s="1">
        <v>1</v>
      </c>
      <c r="F155" s="10">
        <v>222.6</v>
      </c>
      <c r="G155" s="10">
        <v>14.57</v>
      </c>
      <c r="H155" s="10">
        <v>7.91</v>
      </c>
      <c r="I155" s="10"/>
      <c r="J155" s="10">
        <v>111</v>
      </c>
      <c r="K155" s="10">
        <v>197</v>
      </c>
      <c r="L155" s="10">
        <v>252</v>
      </c>
    </row>
    <row r="156" spans="1:14" ht="15" customHeight="1" x14ac:dyDescent="0.25">
      <c r="A156" s="4">
        <f t="shared" si="2"/>
        <v>151</v>
      </c>
      <c r="B156" s="1" t="s">
        <v>168</v>
      </c>
      <c r="C156" s="10">
        <v>562</v>
      </c>
      <c r="D156" s="1">
        <v>4</v>
      </c>
      <c r="E156" s="1">
        <v>1</v>
      </c>
      <c r="F156" s="1">
        <v>179.07</v>
      </c>
      <c r="G156" s="1">
        <v>21.08</v>
      </c>
      <c r="H156" s="1">
        <v>9.81</v>
      </c>
      <c r="I156" s="1"/>
      <c r="J156" s="1"/>
      <c r="K156" s="1"/>
      <c r="L156" s="1"/>
    </row>
    <row r="157" spans="1:14" ht="53.25" customHeight="1" x14ac:dyDescent="0.25">
      <c r="A157" s="14" t="s">
        <v>163</v>
      </c>
      <c r="B157" s="16" t="s">
        <v>164</v>
      </c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3"/>
      <c r="N157" s="13"/>
    </row>
    <row r="158" spans="1:14" x14ac:dyDescent="0.25"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64" spans="2:14" ht="36.75" customHeight="1" x14ac:dyDescent="0.25"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</row>
  </sheetData>
  <mergeCells count="11">
    <mergeCell ref="B4:B5"/>
    <mergeCell ref="A4:A5"/>
    <mergeCell ref="C4:I4"/>
    <mergeCell ref="J4:L4"/>
    <mergeCell ref="J48:J49"/>
    <mergeCell ref="K48:K49"/>
    <mergeCell ref="B158:N158"/>
    <mergeCell ref="B164:N164"/>
    <mergeCell ref="B157:L157"/>
    <mergeCell ref="J86:J87"/>
    <mergeCell ref="K86:K87"/>
  </mergeCells>
  <pageMargins left="0.25" right="0.25" top="0.75" bottom="0.75" header="0.3" footer="0.3"/>
  <pageSetup paperSize="9" scale="62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Kossińska Anna</dc:creator>
  <cp:lastModifiedBy>A.Białczewska</cp:lastModifiedBy>
  <cp:lastPrinted>2022-12-06T13:06:57Z</cp:lastPrinted>
  <dcterms:created xsi:type="dcterms:W3CDTF">2017-02-20T12:58:57Z</dcterms:created>
  <dcterms:modified xsi:type="dcterms:W3CDTF">2023-01-12T12:10:00Z</dcterms:modified>
</cp:coreProperties>
</file>